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3/Jan 19 23 Race/"/>
    </mc:Choice>
  </mc:AlternateContent>
  <xr:revisionPtr revIDLastSave="0" documentId="13_ncr:1_{D6C7114A-BE65-4C48-9819-EFE868965854}" xr6:coauthVersionLast="47" xr6:coauthVersionMax="47" xr10:uidLastSave="{00000000-0000-0000-0000-000000000000}"/>
  <bookViews>
    <workbookView xWindow="3080" yWindow="500" windowWidth="23260" windowHeight="12580" activeTab="2" xr2:uid="{00000000-000D-0000-FFFF-FFFF00000000}"/>
  </bookViews>
  <sheets>
    <sheet name="Highlights" sheetId="12" r:id="rId1"/>
    <sheet name="Boys Team Results" sheetId="11" r:id="rId2"/>
    <sheet name="Boys Varsity Individual" sheetId="4" r:id="rId3"/>
    <sheet name="Girls Team Results" sheetId="10" r:id="rId4"/>
    <sheet name="Girls Individual Results" sheetId="2" r:id="rId5"/>
    <sheet name="January 19 2023 Hyland Race Run" sheetId="1" r:id="rId6"/>
  </sheets>
  <definedNames>
    <definedName name="_xlnm._FilterDatabase" localSheetId="2" hidden="1">'Boys Varsity Individual'!$A$1:$M$116</definedName>
    <definedName name="_xlnm._FilterDatabase" localSheetId="4" hidden="1">'Girls Individual Results'!$A$1:$M$91</definedName>
    <definedName name="_xlnm._FilterDatabase" localSheetId="5" hidden="1">'January 19 2023 Hyland Race Run'!$A$1:$H$220</definedName>
  </definedNames>
  <calcPr calcId="191029"/>
  <pivotCaches>
    <pivotCache cacheId="27" r:id="rId7"/>
    <pivotCache cacheId="28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2" l="1"/>
  <c r="F9" i="11"/>
  <c r="G9" i="11" s="1"/>
  <c r="G7" i="11"/>
  <c r="F11" i="11"/>
  <c r="G11" i="11" s="1"/>
  <c r="F10" i="11"/>
  <c r="G10" i="11" s="1"/>
  <c r="F8" i="11"/>
  <c r="F7" i="11"/>
  <c r="F6" i="11"/>
  <c r="G6" i="11" s="1"/>
  <c r="F5" i="11"/>
  <c r="G8" i="11" s="1"/>
  <c r="L2" i="4"/>
  <c r="L3" i="4" s="1"/>
  <c r="L4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J116" i="4"/>
  <c r="J115" i="4"/>
  <c r="J52" i="4"/>
  <c r="J44" i="4"/>
  <c r="J81" i="4"/>
  <c r="J29" i="4"/>
  <c r="J42" i="4"/>
  <c r="J33" i="4"/>
  <c r="J34" i="4"/>
  <c r="J31" i="4"/>
  <c r="J47" i="4"/>
  <c r="J19" i="4"/>
  <c r="J114" i="4"/>
  <c r="J5" i="4"/>
  <c r="J10" i="4"/>
  <c r="J12" i="4"/>
  <c r="J4" i="4"/>
  <c r="J3" i="4"/>
  <c r="J57" i="4"/>
  <c r="J84" i="4"/>
  <c r="J113" i="4"/>
  <c r="J45" i="4"/>
  <c r="J62" i="4"/>
  <c r="J64" i="4"/>
  <c r="J80" i="4"/>
  <c r="J95" i="4"/>
  <c r="J39" i="4"/>
  <c r="J41" i="4"/>
  <c r="J53" i="4"/>
  <c r="J15" i="4"/>
  <c r="J11" i="4"/>
  <c r="J24" i="4"/>
  <c r="J21" i="4"/>
  <c r="J13" i="4"/>
  <c r="J112" i="4"/>
  <c r="J6" i="4"/>
  <c r="J87" i="4"/>
  <c r="J78" i="4"/>
  <c r="J36" i="4"/>
  <c r="J27" i="4"/>
  <c r="J37" i="4"/>
  <c r="J17" i="4"/>
  <c r="J26" i="4"/>
  <c r="J18" i="4"/>
  <c r="J46" i="4"/>
  <c r="J94" i="4"/>
  <c r="J93" i="4"/>
  <c r="J23" i="4"/>
  <c r="J25" i="4"/>
  <c r="J77" i="4"/>
  <c r="J111" i="4"/>
  <c r="J110" i="4"/>
  <c r="J109" i="4"/>
  <c r="J108" i="4"/>
  <c r="J107" i="4"/>
  <c r="J106" i="4"/>
  <c r="J105" i="4"/>
  <c r="J83" i="4"/>
  <c r="J75" i="4"/>
  <c r="J92" i="4"/>
  <c r="J104" i="4"/>
  <c r="J22" i="4"/>
  <c r="J103" i="4"/>
  <c r="J85" i="4"/>
  <c r="J74" i="4"/>
  <c r="J70" i="4"/>
  <c r="J72" i="4"/>
  <c r="J91" i="4"/>
  <c r="J69" i="4"/>
  <c r="J67" i="4"/>
  <c r="J58" i="4"/>
  <c r="J102" i="4"/>
  <c r="J86" i="4"/>
  <c r="J101" i="4"/>
  <c r="J100" i="4"/>
  <c r="J55" i="4"/>
  <c r="J68" i="4"/>
  <c r="J48" i="4"/>
  <c r="J56" i="4"/>
  <c r="J66" i="4"/>
  <c r="J99" i="4"/>
  <c r="J54" i="4"/>
  <c r="J49" i="4"/>
  <c r="J40" i="4"/>
  <c r="J61" i="4"/>
  <c r="J20" i="4"/>
  <c r="J30" i="4"/>
  <c r="J98" i="4"/>
  <c r="J97" i="4"/>
  <c r="J7" i="4"/>
  <c r="J60" i="4"/>
  <c r="J96" i="4"/>
  <c r="J76" i="4"/>
  <c r="J71" i="4"/>
  <c r="J73" i="4"/>
  <c r="J82" i="4"/>
  <c r="J65" i="4"/>
  <c r="J63" i="4"/>
  <c r="J79" i="4"/>
  <c r="J51" i="4"/>
  <c r="J43" i="4"/>
  <c r="J90" i="4"/>
  <c r="J16" i="4"/>
  <c r="J50" i="4"/>
  <c r="J8" i="4"/>
  <c r="J14" i="4"/>
  <c r="J9" i="4"/>
  <c r="J28" i="4"/>
  <c r="J32" i="4"/>
  <c r="J35" i="4"/>
  <c r="J2" i="4"/>
  <c r="J89" i="4"/>
  <c r="J59" i="4"/>
  <c r="J88" i="4"/>
  <c r="G11" i="10"/>
  <c r="G10" i="10"/>
  <c r="G9" i="10"/>
  <c r="G7" i="10"/>
  <c r="G8" i="10"/>
  <c r="G6" i="10"/>
  <c r="G5" i="10"/>
  <c r="F11" i="10"/>
  <c r="F10" i="10"/>
  <c r="F9" i="10"/>
  <c r="F7" i="10"/>
  <c r="F8" i="10"/>
  <c r="F5" i="10"/>
  <c r="F6" i="10"/>
  <c r="J38" i="4"/>
  <c r="L3" i="2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J74" i="2"/>
  <c r="J54" i="2"/>
  <c r="J91" i="2"/>
  <c r="J87" i="2"/>
  <c r="J60" i="2"/>
  <c r="J70" i="2"/>
  <c r="J55" i="2"/>
  <c r="J50" i="2"/>
  <c r="J28" i="2"/>
  <c r="J19" i="2"/>
  <c r="J23" i="2"/>
  <c r="J46" i="2"/>
  <c r="J16" i="2"/>
  <c r="J8" i="2"/>
  <c r="J3" i="2"/>
  <c r="J12" i="2"/>
  <c r="J5" i="2"/>
  <c r="J6" i="2"/>
  <c r="J45" i="2"/>
  <c r="J59" i="2"/>
  <c r="J69" i="2"/>
  <c r="J62" i="2"/>
  <c r="J41" i="2"/>
  <c r="J105" i="2"/>
  <c r="J42" i="2"/>
  <c r="J104" i="2"/>
  <c r="J31" i="2"/>
  <c r="J103" i="2"/>
  <c r="J37" i="2"/>
  <c r="J36" i="2"/>
  <c r="J29" i="2"/>
  <c r="J13" i="2"/>
  <c r="J71" i="2"/>
  <c r="J21" i="2"/>
  <c r="J9" i="2"/>
  <c r="J15" i="2"/>
  <c r="J11" i="2"/>
  <c r="J4" i="2"/>
  <c r="J33" i="2"/>
  <c r="J32" i="2"/>
  <c r="J64" i="2"/>
  <c r="J25" i="2"/>
  <c r="J35" i="2"/>
  <c r="J10" i="2"/>
  <c r="J24" i="2"/>
  <c r="J52" i="2"/>
  <c r="J20" i="2"/>
  <c r="J17" i="2"/>
  <c r="J102" i="2"/>
  <c r="J101" i="2"/>
  <c r="J100" i="2"/>
  <c r="J99" i="2"/>
  <c r="J67" i="2"/>
  <c r="J47" i="2"/>
  <c r="J80" i="2"/>
  <c r="J86" i="2"/>
  <c r="J63" i="2"/>
  <c r="J75" i="2"/>
  <c r="J40" i="2"/>
  <c r="J38" i="2"/>
  <c r="J26" i="2"/>
  <c r="J85" i="2"/>
  <c r="J81" i="2"/>
  <c r="J88" i="2"/>
  <c r="J49" i="2"/>
  <c r="J48" i="2"/>
  <c r="J98" i="2"/>
  <c r="J97" i="2"/>
  <c r="J43" i="2"/>
  <c r="J27" i="2"/>
  <c r="J96" i="2"/>
  <c r="J22" i="2"/>
  <c r="J34" i="2"/>
  <c r="J73" i="2"/>
  <c r="J78" i="2"/>
  <c r="J77" i="2"/>
  <c r="J72" i="2"/>
  <c r="J95" i="2"/>
  <c r="J82" i="2"/>
  <c r="J79" i="2"/>
  <c r="J94" i="2"/>
  <c r="J68" i="2"/>
  <c r="J53" i="2"/>
  <c r="J56" i="2"/>
  <c r="J39" i="2"/>
  <c r="J44" i="2"/>
  <c r="J30" i="2"/>
  <c r="J93" i="2"/>
  <c r="J61" i="2"/>
  <c r="J92" i="2"/>
  <c r="J18" i="2"/>
  <c r="J90" i="2"/>
  <c r="J14" i="2"/>
  <c r="J7" i="2"/>
  <c r="J2" i="2"/>
  <c r="J65" i="2"/>
  <c r="J84" i="2"/>
  <c r="J51" i="2"/>
  <c r="J66" i="2"/>
  <c r="J57" i="2"/>
  <c r="J58" i="2"/>
  <c r="J76" i="2"/>
  <c r="J89" i="2"/>
  <c r="J83" i="2"/>
  <c r="F74" i="2"/>
  <c r="F54" i="2"/>
  <c r="F91" i="2"/>
  <c r="F87" i="2"/>
  <c r="F60" i="2"/>
  <c r="F70" i="2"/>
  <c r="F55" i="2"/>
  <c r="F50" i="2"/>
  <c r="F28" i="2"/>
  <c r="F19" i="2"/>
  <c r="F23" i="2"/>
  <c r="F46" i="2"/>
  <c r="F16" i="2"/>
  <c r="F8" i="2"/>
  <c r="F3" i="2"/>
  <c r="F12" i="2"/>
  <c r="F5" i="2"/>
  <c r="F6" i="2"/>
  <c r="F45" i="2"/>
  <c r="F59" i="2"/>
  <c r="F69" i="2"/>
  <c r="F62" i="2"/>
  <c r="F41" i="2"/>
  <c r="F105" i="2"/>
  <c r="F42" i="2"/>
  <c r="F104" i="2"/>
  <c r="F31" i="2"/>
  <c r="F103" i="2"/>
  <c r="F37" i="2"/>
  <c r="F36" i="2"/>
  <c r="F29" i="2"/>
  <c r="F13" i="2"/>
  <c r="F71" i="2"/>
  <c r="F21" i="2"/>
  <c r="F2" i="4"/>
  <c r="F9" i="2"/>
  <c r="F15" i="2"/>
  <c r="F11" i="2"/>
  <c r="F4" i="2"/>
  <c r="F33" i="2"/>
  <c r="F32" i="2"/>
  <c r="F64" i="2"/>
  <c r="F25" i="2"/>
  <c r="F35" i="2"/>
  <c r="F10" i="2"/>
  <c r="F24" i="2"/>
  <c r="F52" i="2"/>
  <c r="F20" i="2"/>
  <c r="F17" i="2"/>
  <c r="F102" i="2"/>
  <c r="F101" i="2"/>
  <c r="F100" i="2"/>
  <c r="F99" i="2"/>
  <c r="F67" i="2"/>
  <c r="F47" i="2"/>
  <c r="F80" i="2"/>
  <c r="F86" i="2"/>
  <c r="F63" i="2"/>
  <c r="F75" i="2"/>
  <c r="F40" i="2"/>
  <c r="F38" i="2"/>
  <c r="F26" i="2"/>
  <c r="F85" i="2"/>
  <c r="F81" i="2"/>
  <c r="F88" i="2"/>
  <c r="F49" i="2"/>
  <c r="F48" i="2"/>
  <c r="F98" i="2"/>
  <c r="F97" i="2"/>
  <c r="F43" i="2"/>
  <c r="F27" i="2"/>
  <c r="F96" i="2"/>
  <c r="F22" i="2"/>
  <c r="F34" i="2"/>
  <c r="F73" i="2"/>
  <c r="F78" i="2"/>
  <c r="F77" i="2"/>
  <c r="F72" i="2"/>
  <c r="F95" i="2"/>
  <c r="F82" i="2"/>
  <c r="F79" i="2"/>
  <c r="F94" i="2"/>
  <c r="F68" i="2"/>
  <c r="F53" i="2"/>
  <c r="F56" i="2"/>
  <c r="F39" i="2"/>
  <c r="F44" i="2"/>
  <c r="F30" i="2"/>
  <c r="F93" i="2"/>
  <c r="F61" i="2"/>
  <c r="F92" i="2"/>
  <c r="F18" i="2"/>
  <c r="F90" i="2"/>
  <c r="F14" i="2"/>
  <c r="F7" i="2"/>
  <c r="F2" i="2"/>
  <c r="F65" i="2"/>
  <c r="F84" i="2"/>
  <c r="F51" i="2"/>
  <c r="F66" i="2"/>
  <c r="F57" i="2"/>
  <c r="F58" i="2"/>
  <c r="F76" i="2"/>
  <c r="F89" i="2"/>
  <c r="F83" i="2"/>
  <c r="G5" i="11" l="1"/>
</calcChain>
</file>

<file path=xl/sharedStrings.xml><?xml version="1.0" encoding="utf-8"?>
<sst xmlns="http://schemas.openxmlformats.org/spreadsheetml/2006/main" count="2753" uniqueCount="620">
  <si>
    <t>Male</t>
  </si>
  <si>
    <t>Varsity</t>
  </si>
  <si>
    <t>Finn</t>
  </si>
  <si>
    <t>Turner</t>
  </si>
  <si>
    <t>AHA</t>
  </si>
  <si>
    <t>Wyatt</t>
  </si>
  <si>
    <t>Jackson</t>
  </si>
  <si>
    <t>DSQ</t>
  </si>
  <si>
    <t>Luke</t>
  </si>
  <si>
    <t>Michels</t>
  </si>
  <si>
    <t>Gabe</t>
  </si>
  <si>
    <t>Zhina</t>
  </si>
  <si>
    <t>Female</t>
  </si>
  <si>
    <t>Magdalena</t>
  </si>
  <si>
    <t>Capitani</t>
  </si>
  <si>
    <t>DNF</t>
  </si>
  <si>
    <t>Grace</t>
  </si>
  <si>
    <t>Ott</t>
  </si>
  <si>
    <t>DNS</t>
  </si>
  <si>
    <t>Katelyn</t>
  </si>
  <si>
    <t>Lewis</t>
  </si>
  <si>
    <t>Madeline</t>
  </si>
  <si>
    <t>Wood</t>
  </si>
  <si>
    <t>Olivia</t>
  </si>
  <si>
    <t>Doig</t>
  </si>
  <si>
    <t>Lauren</t>
  </si>
  <si>
    <t>Berlute</t>
  </si>
  <si>
    <t>Josie</t>
  </si>
  <si>
    <t>Brown</t>
  </si>
  <si>
    <t>Carolyn</t>
  </si>
  <si>
    <t>Heindl</t>
  </si>
  <si>
    <t>Veronica</t>
  </si>
  <si>
    <t>Zempel</t>
  </si>
  <si>
    <t>Lara</t>
  </si>
  <si>
    <t>DePauw</t>
  </si>
  <si>
    <t>BSM</t>
  </si>
  <si>
    <t>Elisabeth</t>
  </si>
  <si>
    <t>Malrait</t>
  </si>
  <si>
    <t>Gillian</t>
  </si>
  <si>
    <t>McMahon</t>
  </si>
  <si>
    <t>Tori</t>
  </si>
  <si>
    <t>Hopkins</t>
  </si>
  <si>
    <t>Siena</t>
  </si>
  <si>
    <t>Montpetit</t>
  </si>
  <si>
    <t>Mackenzie</t>
  </si>
  <si>
    <t>Gleason</t>
  </si>
  <si>
    <t>Anne Marie</t>
  </si>
  <si>
    <t>Khoueir</t>
  </si>
  <si>
    <t>Willow</t>
  </si>
  <si>
    <t>Moquist</t>
  </si>
  <si>
    <t>Amelia</t>
  </si>
  <si>
    <t>Salmon</t>
  </si>
  <si>
    <t>Caroline</t>
  </si>
  <si>
    <t>Potter</t>
  </si>
  <si>
    <t>JV</t>
  </si>
  <si>
    <t>Anna</t>
  </si>
  <si>
    <t>Leah</t>
  </si>
  <si>
    <t>Hillins</t>
  </si>
  <si>
    <t>Abbie</t>
  </si>
  <si>
    <t>Marusich</t>
  </si>
  <si>
    <t>Luella</t>
  </si>
  <si>
    <t>Williams</t>
  </si>
  <si>
    <t>Emma</t>
  </si>
  <si>
    <t>Dempsey</t>
  </si>
  <si>
    <t>Jessica</t>
  </si>
  <si>
    <t>Byer</t>
  </si>
  <si>
    <t>Sophia</t>
  </si>
  <si>
    <t>Wessling</t>
  </si>
  <si>
    <t>Grier</t>
  </si>
  <si>
    <t>Julkowski</t>
  </si>
  <si>
    <t>Clare</t>
  </si>
  <si>
    <t>Hamill</t>
  </si>
  <si>
    <t>Toby</t>
  </si>
  <si>
    <t>Richards</t>
  </si>
  <si>
    <t>Ruby</t>
  </si>
  <si>
    <t>Elliott</t>
  </si>
  <si>
    <t>Myla</t>
  </si>
  <si>
    <t>Johnson</t>
  </si>
  <si>
    <t>Simon</t>
  </si>
  <si>
    <t>Ford</t>
  </si>
  <si>
    <t>Stoen</t>
  </si>
  <si>
    <t>Diego</t>
  </si>
  <si>
    <t>Adair</t>
  </si>
  <si>
    <t>Fletcher</t>
  </si>
  <si>
    <t>Bennett</t>
  </si>
  <si>
    <t>Erickson</t>
  </si>
  <si>
    <t>Jack</t>
  </si>
  <si>
    <t>Rainier</t>
  </si>
  <si>
    <t>Gilliss</t>
  </si>
  <si>
    <t>Charles</t>
  </si>
  <si>
    <t>Scroggins</t>
  </si>
  <si>
    <t>Harrison</t>
  </si>
  <si>
    <t>Fortney</t>
  </si>
  <si>
    <t>Eddie</t>
  </si>
  <si>
    <t>Matthew</t>
  </si>
  <si>
    <t>Clements</t>
  </si>
  <si>
    <t>David</t>
  </si>
  <si>
    <t>Birch</t>
  </si>
  <si>
    <t>Laken</t>
  </si>
  <si>
    <t>Barott</t>
  </si>
  <si>
    <t>Garrett</t>
  </si>
  <si>
    <t>Keinath</t>
  </si>
  <si>
    <t>Samuel</t>
  </si>
  <si>
    <t>Hennen</t>
  </si>
  <si>
    <t>Kremenak</t>
  </si>
  <si>
    <t>Sando</t>
  </si>
  <si>
    <t>Chuck</t>
  </si>
  <si>
    <t>Trent</t>
  </si>
  <si>
    <t>Ryan</t>
  </si>
  <si>
    <t>Lynch</t>
  </si>
  <si>
    <t>Philip</t>
  </si>
  <si>
    <t>McCrea</t>
  </si>
  <si>
    <t>Dominic</t>
  </si>
  <si>
    <t>Rosow</t>
  </si>
  <si>
    <t>Tom</t>
  </si>
  <si>
    <t>Robar</t>
  </si>
  <si>
    <t>Bloomington</t>
  </si>
  <si>
    <t>Johann</t>
  </si>
  <si>
    <t>Mason</t>
  </si>
  <si>
    <t>Gliege</t>
  </si>
  <si>
    <t>Marotz</t>
  </si>
  <si>
    <t>Reece</t>
  </si>
  <si>
    <t>Tollefson</t>
  </si>
  <si>
    <t>Sebastian</t>
  </si>
  <si>
    <t>Willett</t>
  </si>
  <si>
    <t>Everett</t>
  </si>
  <si>
    <t>Bendtsen</t>
  </si>
  <si>
    <t>Parker</t>
  </si>
  <si>
    <t>Senne</t>
  </si>
  <si>
    <t>Tryggve</t>
  </si>
  <si>
    <t>Ahlen</t>
  </si>
  <si>
    <t>Carter</t>
  </si>
  <si>
    <t>Bain</t>
  </si>
  <si>
    <t>Max</t>
  </si>
  <si>
    <t>Guberud</t>
  </si>
  <si>
    <t>Sam</t>
  </si>
  <si>
    <t>Kaufman</t>
  </si>
  <si>
    <t>Tillman</t>
  </si>
  <si>
    <t>Pieper</t>
  </si>
  <si>
    <t>Will</t>
  </si>
  <si>
    <t>Schoenberger</t>
  </si>
  <si>
    <t>Andy</t>
  </si>
  <si>
    <t>Larsen</t>
  </si>
  <si>
    <t>Brooks</t>
  </si>
  <si>
    <t>Ohme</t>
  </si>
  <si>
    <t>Leo</t>
  </si>
  <si>
    <t>Podmers</t>
  </si>
  <si>
    <t>Joey</t>
  </si>
  <si>
    <t>Ellis</t>
  </si>
  <si>
    <t>Allister</t>
  </si>
  <si>
    <t>Hamilton</t>
  </si>
  <si>
    <t>Allison</t>
  </si>
  <si>
    <t>Mulcahy</t>
  </si>
  <si>
    <t>Allie</t>
  </si>
  <si>
    <t>Lawler</t>
  </si>
  <si>
    <t>Ava</t>
  </si>
  <si>
    <t>Lizzie</t>
  </si>
  <si>
    <t>Look</t>
  </si>
  <si>
    <t>Ella</t>
  </si>
  <si>
    <t>Holmes</t>
  </si>
  <si>
    <t>Wald</t>
  </si>
  <si>
    <t>Roen</t>
  </si>
  <si>
    <t>Doron</t>
  </si>
  <si>
    <t>Meredith</t>
  </si>
  <si>
    <t>Gray</t>
  </si>
  <si>
    <t>Molly</t>
  </si>
  <si>
    <t>Yoho</t>
  </si>
  <si>
    <t>Dronova</t>
  </si>
  <si>
    <t>Sonya</t>
  </si>
  <si>
    <t>Kraynick</t>
  </si>
  <si>
    <t>Claire</t>
  </si>
  <si>
    <t>Jaffri</t>
  </si>
  <si>
    <t>Selma</t>
  </si>
  <si>
    <t>Frederick</t>
  </si>
  <si>
    <t>Wherland</t>
  </si>
  <si>
    <t>Liam</t>
  </si>
  <si>
    <t>Daubenmeyer</t>
  </si>
  <si>
    <t>Anthony</t>
  </si>
  <si>
    <t>Blonigen</t>
  </si>
  <si>
    <t>Keller</t>
  </si>
  <si>
    <t>O'Donnell-Latham</t>
  </si>
  <si>
    <t>Joshua</t>
  </si>
  <si>
    <t>Thomas</t>
  </si>
  <si>
    <t>Aedan</t>
  </si>
  <si>
    <t>Bala</t>
  </si>
  <si>
    <t>DLS</t>
  </si>
  <si>
    <t>Carlie</t>
  </si>
  <si>
    <t>Kramer</t>
  </si>
  <si>
    <t>Melancon</t>
  </si>
  <si>
    <t>Magee</t>
  </si>
  <si>
    <t>Charlotte</t>
  </si>
  <si>
    <t>Gerken</t>
  </si>
  <si>
    <t>Schendel</t>
  </si>
  <si>
    <t>Pen</t>
  </si>
  <si>
    <t>Sutton</t>
  </si>
  <si>
    <t>Margaux</t>
  </si>
  <si>
    <t>Mulliez</t>
  </si>
  <si>
    <t>Anderson</t>
  </si>
  <si>
    <t>Erick</t>
  </si>
  <si>
    <t>Brunsvold</t>
  </si>
  <si>
    <t>Devlin</t>
  </si>
  <si>
    <t>Hughes</t>
  </si>
  <si>
    <t>Nolan</t>
  </si>
  <si>
    <t>Murphy</t>
  </si>
  <si>
    <t>Lucy</t>
  </si>
  <si>
    <t>Lake Crystal</t>
  </si>
  <si>
    <t>Taitem</t>
  </si>
  <si>
    <t>Lund</t>
  </si>
  <si>
    <t>Kaya</t>
  </si>
  <si>
    <t>Wenner</t>
  </si>
  <si>
    <t>Ryley</t>
  </si>
  <si>
    <t>Bieck</t>
  </si>
  <si>
    <t>Cale</t>
  </si>
  <si>
    <t>Hansen</t>
  </si>
  <si>
    <t>Wirtz</t>
  </si>
  <si>
    <t>Ethan</t>
  </si>
  <si>
    <t>Adams</t>
  </si>
  <si>
    <t>Tristan</t>
  </si>
  <si>
    <t>Godwin</t>
  </si>
  <si>
    <t>Hunter</t>
  </si>
  <si>
    <t>Wills</t>
  </si>
  <si>
    <t>Odin</t>
  </si>
  <si>
    <t>Wunderlich</t>
  </si>
  <si>
    <t>Oliver</t>
  </si>
  <si>
    <t>Tourville</t>
  </si>
  <si>
    <t>MAST</t>
  </si>
  <si>
    <t>Violet</t>
  </si>
  <si>
    <t>Mueller</t>
  </si>
  <si>
    <t>Bea</t>
  </si>
  <si>
    <t>Moldow</t>
  </si>
  <si>
    <t>Margot</t>
  </si>
  <si>
    <t>Jauert</t>
  </si>
  <si>
    <t>Avery</t>
  </si>
  <si>
    <t>Patterson</t>
  </si>
  <si>
    <t>Ramie</t>
  </si>
  <si>
    <t>George</t>
  </si>
  <si>
    <t>Bitney</t>
  </si>
  <si>
    <t>Phoenix</t>
  </si>
  <si>
    <t>Ehlers</t>
  </si>
  <si>
    <t>Evalie</t>
  </si>
  <si>
    <t>Hedrick</t>
  </si>
  <si>
    <t>Stella</t>
  </si>
  <si>
    <t>Wedren</t>
  </si>
  <si>
    <t>Harlowe</t>
  </si>
  <si>
    <t>Petersen</t>
  </si>
  <si>
    <t>Zae</t>
  </si>
  <si>
    <t>Isensee</t>
  </si>
  <si>
    <t>Moore</t>
  </si>
  <si>
    <t>Eric</t>
  </si>
  <si>
    <t>Hemer</t>
  </si>
  <si>
    <t>Cherveny</t>
  </si>
  <si>
    <t>Henry</t>
  </si>
  <si>
    <t>Payne</t>
  </si>
  <si>
    <t>Shelton</t>
  </si>
  <si>
    <t>Steffan</t>
  </si>
  <si>
    <t>Drekonja</t>
  </si>
  <si>
    <t>Hudson</t>
  </si>
  <si>
    <t>White</t>
  </si>
  <si>
    <t>Massimiliano</t>
  </si>
  <si>
    <t>Bray</t>
  </si>
  <si>
    <t>Xavier</t>
  </si>
  <si>
    <t>Turpin</t>
  </si>
  <si>
    <t>Sammy</t>
  </si>
  <si>
    <t>Hokanson</t>
  </si>
  <si>
    <t>Sascha</t>
  </si>
  <si>
    <t>Negaard</t>
  </si>
  <si>
    <t>Renz</t>
  </si>
  <si>
    <t>SW</t>
  </si>
  <si>
    <t>Lia</t>
  </si>
  <si>
    <t>Rulf</t>
  </si>
  <si>
    <t>Eva</t>
  </si>
  <si>
    <t>Voyakin</t>
  </si>
  <si>
    <t>Elli</t>
  </si>
  <si>
    <t>Mila</t>
  </si>
  <si>
    <t>Bret</t>
  </si>
  <si>
    <t>Margolis</t>
  </si>
  <si>
    <t>Ingrid</t>
  </si>
  <si>
    <t>Hartzell</t>
  </si>
  <si>
    <t>Julia</t>
  </si>
  <si>
    <t>Maurice</t>
  </si>
  <si>
    <t>Hugunin</t>
  </si>
  <si>
    <t>Reese</t>
  </si>
  <si>
    <t>Brothers</t>
  </si>
  <si>
    <t>Sophie</t>
  </si>
  <si>
    <t>Jorgenson</t>
  </si>
  <si>
    <t>Eleanor</t>
  </si>
  <si>
    <t>Pitts</t>
  </si>
  <si>
    <t>Zoe</t>
  </si>
  <si>
    <t>Maya</t>
  </si>
  <si>
    <t>Schramm</t>
  </si>
  <si>
    <t>Abellera-Wright</t>
  </si>
  <si>
    <t>Sloane</t>
  </si>
  <si>
    <t>Clara</t>
  </si>
  <si>
    <t>Skylar</t>
  </si>
  <si>
    <t>Hunter-Hanson</t>
  </si>
  <si>
    <t>Norah</t>
  </si>
  <si>
    <t>Elden</t>
  </si>
  <si>
    <t>Lily</t>
  </si>
  <si>
    <t>Hunt</t>
  </si>
  <si>
    <t>Showalter-Loch</t>
  </si>
  <si>
    <t>Kai</t>
  </si>
  <si>
    <t>Lamb</t>
  </si>
  <si>
    <t>Eli</t>
  </si>
  <si>
    <t>Kroll</t>
  </si>
  <si>
    <t>Maximus</t>
  </si>
  <si>
    <t>Davis</t>
  </si>
  <si>
    <t>Jonah</t>
  </si>
  <si>
    <t>Byron</t>
  </si>
  <si>
    <t>Evan</t>
  </si>
  <si>
    <t>Spanier</t>
  </si>
  <si>
    <t>Quinn</t>
  </si>
  <si>
    <t>Nelson</t>
  </si>
  <si>
    <t>Beckett</t>
  </si>
  <si>
    <t>Krueger</t>
  </si>
  <si>
    <t>Rector</t>
  </si>
  <si>
    <t>Rowan</t>
  </si>
  <si>
    <t>Rory</t>
  </si>
  <si>
    <t>Madden</t>
  </si>
  <si>
    <t>Sullivan</t>
  </si>
  <si>
    <t>Logan</t>
  </si>
  <si>
    <t>Benz</t>
  </si>
  <si>
    <t>Hess</t>
  </si>
  <si>
    <t>Kristaps</t>
  </si>
  <si>
    <t>Pelecis</t>
  </si>
  <si>
    <t>Morris</t>
  </si>
  <si>
    <t>Callahan</t>
  </si>
  <si>
    <t>Gabby</t>
  </si>
  <si>
    <t>Harritt</t>
  </si>
  <si>
    <t>WHS</t>
  </si>
  <si>
    <t>Katherine</t>
  </si>
  <si>
    <t>Ellie</t>
  </si>
  <si>
    <t>Arbeiter</t>
  </si>
  <si>
    <t>Kuehn</t>
  </si>
  <si>
    <t>Sylvia</t>
  </si>
  <si>
    <t>Pulkrabek</t>
  </si>
  <si>
    <t>Moertel</t>
  </si>
  <si>
    <t>Westphal</t>
  </si>
  <si>
    <t>Dana</t>
  </si>
  <si>
    <t>Smith</t>
  </si>
  <si>
    <t>Maddie</t>
  </si>
  <si>
    <t>Graff</t>
  </si>
  <si>
    <t>Elsa</t>
  </si>
  <si>
    <t>Addy</t>
  </si>
  <si>
    <t>Carys</t>
  </si>
  <si>
    <t>Ilsa</t>
  </si>
  <si>
    <t>Beck</t>
  </si>
  <si>
    <t>June</t>
  </si>
  <si>
    <t>Loes</t>
  </si>
  <si>
    <t>Lilian</t>
  </si>
  <si>
    <t>Ana</t>
  </si>
  <si>
    <t>Kurtz</t>
  </si>
  <si>
    <t>Addison</t>
  </si>
  <si>
    <t>Maeve</t>
  </si>
  <si>
    <t>Aria</t>
  </si>
  <si>
    <t>Andreas</t>
  </si>
  <si>
    <t>Levi</t>
  </si>
  <si>
    <t>Bajek</t>
  </si>
  <si>
    <t>Callum</t>
  </si>
  <si>
    <t>Makeen</t>
  </si>
  <si>
    <t>Mkaouri</t>
  </si>
  <si>
    <t>Stuart</t>
  </si>
  <si>
    <t>Durand</t>
  </si>
  <si>
    <t>Colin</t>
  </si>
  <si>
    <t>Brandt</t>
  </si>
  <si>
    <t>Elliot</t>
  </si>
  <si>
    <t>Vap</t>
  </si>
  <si>
    <t>Jens</t>
  </si>
  <si>
    <t>Hasler</t>
  </si>
  <si>
    <t>Jason</t>
  </si>
  <si>
    <t>Bunay</t>
  </si>
  <si>
    <t>Jerome</t>
  </si>
  <si>
    <t>Nechville-Gray</t>
  </si>
  <si>
    <t>Peterson</t>
  </si>
  <si>
    <t>Tucker</t>
  </si>
  <si>
    <t>Keen Schroeder</t>
  </si>
  <si>
    <t>Fritz</t>
  </si>
  <si>
    <t>Bib</t>
  </si>
  <si>
    <t>Gender</t>
  </si>
  <si>
    <t>Class</t>
  </si>
  <si>
    <t>First Name</t>
  </si>
  <si>
    <t>Last Name</t>
  </si>
  <si>
    <t>Run 1</t>
  </si>
  <si>
    <t>Run 2</t>
  </si>
  <si>
    <t>School</t>
  </si>
  <si>
    <t>Total</t>
  </si>
  <si>
    <t>Place</t>
  </si>
  <si>
    <t>Points</t>
  </si>
  <si>
    <t>First and Last</t>
  </si>
  <si>
    <t>Sum of Points</t>
  </si>
  <si>
    <t>Row Labels</t>
  </si>
  <si>
    <t>Grand Total</t>
  </si>
  <si>
    <t>Carolyn Heindl</t>
  </si>
  <si>
    <t>Grace Ott</t>
  </si>
  <si>
    <t>Josie Brown</t>
  </si>
  <si>
    <t>Katelyn Lewis</t>
  </si>
  <si>
    <t>Lauren Berlute</t>
  </si>
  <si>
    <t>Madeline Wood</t>
  </si>
  <si>
    <t>Magdalena Capitani</t>
  </si>
  <si>
    <t>Olivia Doig</t>
  </si>
  <si>
    <t>Veronica Zempel</t>
  </si>
  <si>
    <t>Allie Lawler</t>
  </si>
  <si>
    <t>Allison Mulcahy</t>
  </si>
  <si>
    <t>Ava Lawler</t>
  </si>
  <si>
    <t>Ella Holmes</t>
  </si>
  <si>
    <t>Ella Wald</t>
  </si>
  <si>
    <t>Lizzie Look</t>
  </si>
  <si>
    <t>Meredith Gray</t>
  </si>
  <si>
    <t>Molly Yoho</t>
  </si>
  <si>
    <t>Roen Doron</t>
  </si>
  <si>
    <t>Amelia Salmon</t>
  </si>
  <si>
    <t>Anne Marie Khoueir</t>
  </si>
  <si>
    <t>Caroline Potter</t>
  </si>
  <si>
    <t>Elisabeth Malrait</t>
  </si>
  <si>
    <t>Gillian McMahon</t>
  </si>
  <si>
    <t>Lara DePauw</t>
  </si>
  <si>
    <t>Mackenzie Gleason</t>
  </si>
  <si>
    <t>Siena Montpetit</t>
  </si>
  <si>
    <t>Tori Hopkins</t>
  </si>
  <si>
    <t>Willow Moquist</t>
  </si>
  <si>
    <t>Carlie Jackson</t>
  </si>
  <si>
    <t>Caroline Kramer</t>
  </si>
  <si>
    <t>Charlotte Gerken</t>
  </si>
  <si>
    <t>Claire Schendel</t>
  </si>
  <si>
    <t>Ella Sutton</t>
  </si>
  <si>
    <t>Margaux Mulliez</t>
  </si>
  <si>
    <t>Pen Brown</t>
  </si>
  <si>
    <t>Sam Magee</t>
  </si>
  <si>
    <t>Sophia Melancon</t>
  </si>
  <si>
    <t>Kaya Wenner</t>
  </si>
  <si>
    <t>Lucy Richards</t>
  </si>
  <si>
    <t>Ryley Bieck</t>
  </si>
  <si>
    <t>Taitem Lund</t>
  </si>
  <si>
    <t>Avery Patterson</t>
  </si>
  <si>
    <t>Bea Moldow</t>
  </si>
  <si>
    <t>Evalie Hedrick</t>
  </si>
  <si>
    <t>Harlowe Petersen</t>
  </si>
  <si>
    <t>Josie Bitney</t>
  </si>
  <si>
    <t>Margot Jauert</t>
  </si>
  <si>
    <t>Phoenix Ehlers</t>
  </si>
  <si>
    <t>Ramie George</t>
  </si>
  <si>
    <t>Stella Wedren</t>
  </si>
  <si>
    <t>Violet Mueller</t>
  </si>
  <si>
    <t>Bret Margolis</t>
  </si>
  <si>
    <t>Elli George</t>
  </si>
  <si>
    <t>Eva Voyakin</t>
  </si>
  <si>
    <t>Ingrid Hartzell</t>
  </si>
  <si>
    <t>Julia Maurice</t>
  </si>
  <si>
    <t>Lia Rulf</t>
  </si>
  <si>
    <t>Lucy Hugunin</t>
  </si>
  <si>
    <t>Lucy Renz</t>
  </si>
  <si>
    <t>Mila Voyakin</t>
  </si>
  <si>
    <t>Reese Brothers</t>
  </si>
  <si>
    <t>Amelia Moertel</t>
  </si>
  <si>
    <t>Dana Smith</t>
  </si>
  <si>
    <t>Ellie Arbeiter</t>
  </si>
  <si>
    <t>Elsa Addy</t>
  </si>
  <si>
    <t>Gabby Harritt</t>
  </si>
  <si>
    <t>Julia Westphal</t>
  </si>
  <si>
    <t>Katherine Moore</t>
  </si>
  <si>
    <t>Maddie Graff</t>
  </si>
  <si>
    <t>Reese Kuehn</t>
  </si>
  <si>
    <t>Sylvia Pulkrabek</t>
  </si>
  <si>
    <t>Top 8</t>
  </si>
  <si>
    <t>Rank</t>
  </si>
  <si>
    <t>DSQ/DNF/DNS</t>
  </si>
  <si>
    <t>First and Last Name</t>
  </si>
  <si>
    <t>Finn Turner</t>
  </si>
  <si>
    <t>Gabe Zhina</t>
  </si>
  <si>
    <t>Luke Michels</t>
  </si>
  <si>
    <t>Wyatt Jackson</t>
  </si>
  <si>
    <t>Carter Bain</t>
  </si>
  <si>
    <t>Everett Bendtsen</t>
  </si>
  <si>
    <t>Gabe Marotz</t>
  </si>
  <si>
    <t>Johann Keinath</t>
  </si>
  <si>
    <t>Mason Gliege</t>
  </si>
  <si>
    <t>Parker Senne</t>
  </si>
  <si>
    <t>Reece Tollefson</t>
  </si>
  <si>
    <t>Sebastian Willett</t>
  </si>
  <si>
    <t>Tom Robar</t>
  </si>
  <si>
    <t>Tryggve Ahlen</t>
  </si>
  <si>
    <t>Bennett Erickson</t>
  </si>
  <si>
    <t>Charles Scroggins</t>
  </si>
  <si>
    <t>Diego Adair</t>
  </si>
  <si>
    <t>Eddie Hamill</t>
  </si>
  <si>
    <t>Fletcher Stoen</t>
  </si>
  <si>
    <t>Ford Stoen</t>
  </si>
  <si>
    <t>Harrison Fortney</t>
  </si>
  <si>
    <t>Jack Gleason</t>
  </si>
  <si>
    <t>Rainier Gilliss</t>
  </si>
  <si>
    <t>Simon McMahon</t>
  </si>
  <si>
    <t>Devlin Hughes</t>
  </si>
  <si>
    <t>Dominic Wood</t>
  </si>
  <si>
    <t>Erick Brunsvold</t>
  </si>
  <si>
    <t>Liam Richards</t>
  </si>
  <si>
    <t>Nolan Murphy</t>
  </si>
  <si>
    <t>Thomas Anderson</t>
  </si>
  <si>
    <t>Cale Hansen</t>
  </si>
  <si>
    <t>Carter Wills</t>
  </si>
  <si>
    <t>Ethan Adams</t>
  </si>
  <si>
    <t>Hunter Erickson</t>
  </si>
  <si>
    <t>Max Wirtz</t>
  </si>
  <si>
    <t>Odin Wunderlich</t>
  </si>
  <si>
    <t>Tristan Godwin</t>
  </si>
  <si>
    <t>Eric Hemer</t>
  </si>
  <si>
    <t>Henry Payne</t>
  </si>
  <si>
    <t>Hudson White</t>
  </si>
  <si>
    <t>Massimiliano Bray</t>
  </si>
  <si>
    <t>Sam Moore</t>
  </si>
  <si>
    <t>Steffan Drekonja</t>
  </si>
  <si>
    <t>Will Cherveny</t>
  </si>
  <si>
    <t>Wyatt Shelton</t>
  </si>
  <si>
    <t>Xavier Turpin</t>
  </si>
  <si>
    <t>Zae Isensee</t>
  </si>
  <si>
    <t>Beckett Krueger</t>
  </si>
  <si>
    <t>Eli Kroll</t>
  </si>
  <si>
    <t>Evan Byron</t>
  </si>
  <si>
    <t>Jonah Byron</t>
  </si>
  <si>
    <t>Kai Lamb</t>
  </si>
  <si>
    <t>Leo Spanier</t>
  </si>
  <si>
    <t>Maximus Davis</t>
  </si>
  <si>
    <t>Parker Hunt</t>
  </si>
  <si>
    <t>Quinn Nelson</t>
  </si>
  <si>
    <t>Simon Showalter-Loch</t>
  </si>
  <si>
    <t>Andreas Drekonja</t>
  </si>
  <si>
    <t>Beckett Wedren</t>
  </si>
  <si>
    <t>Callum White</t>
  </si>
  <si>
    <t>Colin Brandt</t>
  </si>
  <si>
    <t>Elliot Vap</t>
  </si>
  <si>
    <t>Finn Cherveny</t>
  </si>
  <si>
    <t>Jack Bajek</t>
  </si>
  <si>
    <t>Levi Ehlers</t>
  </si>
  <si>
    <t>Makeen Mkaouri</t>
  </si>
  <si>
    <t>Stuart Durand</t>
  </si>
  <si>
    <t>Aedan Bala</t>
  </si>
  <si>
    <t>Allister Hamilton</t>
  </si>
  <si>
    <t>Andy Larsen</t>
  </si>
  <si>
    <t>Anthony Blonigen</t>
  </si>
  <si>
    <t>Brooks Ohme</t>
  </si>
  <si>
    <t>Frederick Wherland</t>
  </si>
  <si>
    <t>Jack Schoenberger</t>
  </si>
  <si>
    <t>Jack Tillman</t>
  </si>
  <si>
    <t>Joey Ellis</t>
  </si>
  <si>
    <t>Joshua Thomas</t>
  </si>
  <si>
    <t>Keller O'Donnell-Latham</t>
  </si>
  <si>
    <t>Leo Podmers</t>
  </si>
  <si>
    <t>Liam Daubenmeyer</t>
  </si>
  <si>
    <t>Mason Pieper</t>
  </si>
  <si>
    <t>Max Guberud</t>
  </si>
  <si>
    <t>Sam Kaufman</t>
  </si>
  <si>
    <t>Will Schoenberger</t>
  </si>
  <si>
    <t>Chuck Trent</t>
  </si>
  <si>
    <t>David Birch</t>
  </si>
  <si>
    <t>Dominic Rosow</t>
  </si>
  <si>
    <t>Gabe Kremenak</t>
  </si>
  <si>
    <t>Garrett Keinath</t>
  </si>
  <si>
    <t>Jackson Sando</t>
  </si>
  <si>
    <t>Laken Barott</t>
  </si>
  <si>
    <t>Matthew Clements</t>
  </si>
  <si>
    <t>Philip McCrea</t>
  </si>
  <si>
    <t>Ryan Lynch</t>
  </si>
  <si>
    <t>Samuel Hennen</t>
  </si>
  <si>
    <t>Oliver Negaard</t>
  </si>
  <si>
    <t>Oliver Tourville</t>
  </si>
  <si>
    <t>Sammy Hokanson</t>
  </si>
  <si>
    <t>Sascha Moldow</t>
  </si>
  <si>
    <t>Jack Rector</t>
  </si>
  <si>
    <t>Kristaps Pelecis</t>
  </si>
  <si>
    <t>Logan Benz</t>
  </si>
  <si>
    <t>Matthew Hess</t>
  </si>
  <si>
    <t>Morris Callahan</t>
  </si>
  <si>
    <t>Rory Madden</t>
  </si>
  <si>
    <t>Rowan Krueger</t>
  </si>
  <si>
    <t>Sullivan Hunt</t>
  </si>
  <si>
    <t>Beckett Peterson</t>
  </si>
  <si>
    <t>Elliot Loes</t>
  </si>
  <si>
    <t>Jackson Fritz</t>
  </si>
  <si>
    <t>Jason Bunay</t>
  </si>
  <si>
    <t>Jens Hasler</t>
  </si>
  <si>
    <t>Jerome Nechville-Gray</t>
  </si>
  <si>
    <t>Leo Erickson</t>
  </si>
  <si>
    <t>Tucker Keen Schroeder</t>
  </si>
  <si>
    <t>Dronova Sonya</t>
  </si>
  <si>
    <t>Jaffri Selma</t>
  </si>
  <si>
    <t>Kraynick Claire</t>
  </si>
  <si>
    <t>Abbie Marusich</t>
  </si>
  <si>
    <t>Anna Brown</t>
  </si>
  <si>
    <t>Clare Hamill</t>
  </si>
  <si>
    <t>Emma Dempsey</t>
  </si>
  <si>
    <t>Grier Julkowski</t>
  </si>
  <si>
    <t>Jessica Byer</t>
  </si>
  <si>
    <t>Leah Hillins</t>
  </si>
  <si>
    <t>Luella Williams</t>
  </si>
  <si>
    <t>Myla Johnson</t>
  </si>
  <si>
    <t>Ruby Elliott</t>
  </si>
  <si>
    <t>Sophia Wessling</t>
  </si>
  <si>
    <t>Toby Richards</t>
  </si>
  <si>
    <t>Clara Hugunin</t>
  </si>
  <si>
    <t>Eleanor Pitts</t>
  </si>
  <si>
    <t>Lily Jorgenson</t>
  </si>
  <si>
    <t>Maya Schramm</t>
  </si>
  <si>
    <t>Norah Elden</t>
  </si>
  <si>
    <t>Sammy Abellera-Wright</t>
  </si>
  <si>
    <t>Skylar Hunter-Hanson</t>
  </si>
  <si>
    <t>Sloane Petersen</t>
  </si>
  <si>
    <t>Sophie Jorgenson</t>
  </si>
  <si>
    <t>Zoe Rulf</t>
  </si>
  <si>
    <t>Addison Westphal</t>
  </si>
  <si>
    <t>Ana Kurtz</t>
  </si>
  <si>
    <t>Aria Johnson</t>
  </si>
  <si>
    <t>Carys Johnson</t>
  </si>
  <si>
    <t>Ilsa Beck</t>
  </si>
  <si>
    <t>June Loes</t>
  </si>
  <si>
    <t>Lilian Payne</t>
  </si>
  <si>
    <t>Maeve Johnson</t>
  </si>
  <si>
    <t>Boys Top 10</t>
  </si>
  <si>
    <t>Girls Top 10</t>
  </si>
  <si>
    <r>
      <t xml:space="preserve">Team Results </t>
    </r>
    <r>
      <rPr>
        <sz val="11"/>
        <color theme="1"/>
        <rFont val="Calibri"/>
        <family val="2"/>
        <scheme val="minor"/>
      </rPr>
      <t>(Scoring top 8 skiers from each team)</t>
    </r>
  </si>
  <si>
    <t>Boys Team Results</t>
  </si>
  <si>
    <t>Girls Team Results</t>
  </si>
  <si>
    <t>January 19th, 20203 Hyland Race Final Highlights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</si>
</sst>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yakin, Sergei" refreshedDate="44946.62130914352" createdVersion="7" refreshedVersion="7" minRefreshableVersion="3" recordCount="104" xr:uid="{156BFCA7-1176-4935-A3D6-924E2F385B64}">
  <cacheSource type="worksheet">
    <worksheetSource ref="A1:M91" sheet="Girls Individual Results"/>
  </cacheSource>
  <cacheFields count="13">
    <cacheField name="Bib" numFmtId="0">
      <sharedItems containsSemiMixedTypes="0" containsString="0" containsNumber="1" containsInteger="1" minValue="1" maxValue="509"/>
    </cacheField>
    <cacheField name="Gender" numFmtId="0">
      <sharedItems/>
    </cacheField>
    <cacheField name="Class" numFmtId="0">
      <sharedItems/>
    </cacheField>
    <cacheField name="First Name" numFmtId="0">
      <sharedItems/>
    </cacheField>
    <cacheField name="Last Name" numFmtId="0">
      <sharedItems/>
    </cacheField>
    <cacheField name="First and Last" numFmtId="0">
      <sharedItems count="104">
        <s v="Lara DePauw"/>
        <s v="Reese Kuehn"/>
        <s v="Lucy Renz"/>
        <s v="Katherine Moore"/>
        <s v="Gabby Harritt"/>
        <s v="Elisabeth Malrait"/>
        <s v="Sylvia Pulkrabek"/>
        <s v="Elli George"/>
        <s v="Ramie George"/>
        <s v="Lia Rulf"/>
        <s v="Ellie Arbeiter"/>
        <s v="Ingrid Hartzell"/>
        <s v="Gillian McMahon"/>
        <s v="Eva Voyakin"/>
        <s v="Amelia Moertel"/>
        <s v="Violet Mueller"/>
        <s v="Siena Montpetit"/>
        <s v="Maddie Graff"/>
        <s v="Bea Moldow"/>
        <s v="Mila Voyakin"/>
        <s v="Allie Lawler"/>
        <s v="Dana Smith"/>
        <s v="Avery Patterson"/>
        <s v="Phoenix Ehlers"/>
        <s v="Carlie Jackson"/>
        <s v="Lizzie Look"/>
        <s v="Elsa Addy"/>
        <s v="Julia Maurice"/>
        <s v="Amelia Salmon"/>
        <s v="Eleanor Pitts"/>
        <s v="Stella Wedren"/>
        <s v="Harlowe Petersen"/>
        <s v="Allison Mulcahy"/>
        <s v="Josie Bitney"/>
        <s v="Lucy Hugunin"/>
        <s v="Reese Brothers"/>
        <s v="Caroline Kramer"/>
        <s v="Anna Brown"/>
        <s v="Sophia Melancon"/>
        <s v="Sloane Petersen"/>
        <s v="Maya Schramm"/>
        <s v="Ella Holmes"/>
        <s v="Caroline Potter"/>
        <s v="Lily Jorgenson"/>
        <s v="Julia Westphal"/>
        <s v="Ella Sutton"/>
        <s v="Meredith Gray"/>
        <s v="Molly Yoho"/>
        <s v="Carys Johnson"/>
        <s v="Josie Brown"/>
        <s v="Margot Jauert"/>
        <s v="Abbie Marusich"/>
        <s v="Maeve Johnson"/>
        <s v="Ilsa Beck"/>
        <s v="Leah Hillins"/>
        <s v="Olivia Doig"/>
        <s v="Madeline Wood"/>
        <s v="Norah Elden"/>
        <s v="Lilian Payne"/>
        <s v="Anne Marie Khoueir"/>
        <s v="Clara Hugunin"/>
        <s v="Charlotte Gerken"/>
        <s v="Evalie Hedrick"/>
        <s v="Veronica Zempel"/>
        <s v="Lauren Berlute"/>
        <s v="Margaux Mulliez"/>
        <s v="Luella Williams"/>
        <s v="Skylar Hunter-Hanson"/>
        <s v="June Loes"/>
        <s v="Bret Margolis"/>
        <s v="Clare Hamill"/>
        <s v="Myla Johnson"/>
        <s v="Aria Johnson"/>
        <s v="Sam Magee"/>
        <s v="Katelyn Lewis"/>
        <s v="Toby Richards"/>
        <s v="Ruby Elliott"/>
        <s v="Jessica Byer"/>
        <s v="Pen Brown"/>
        <s v="Kraynick Claire"/>
        <s v="Sophia Wessling"/>
        <s v="Magdalena Capitani"/>
        <s v="Carolyn Heindl"/>
        <s v="Jaffri Selma"/>
        <s v="Claire Schendel"/>
        <s v="Ana Kurtz"/>
        <s v="Dronova Sonya"/>
        <s v="Grace Ott"/>
        <s v="Tori Hopkins"/>
        <s v="Mackenzie Gleason"/>
        <s v="Willow Moquist"/>
        <s v="Emma Dempsey"/>
        <s v="Grier Julkowski"/>
        <s v="Ava Lawler"/>
        <s v="Ella Wald"/>
        <s v="Roen Doron"/>
        <s v="Lucy Richards"/>
        <s v="Taitem Lund"/>
        <s v="Kaya Wenner"/>
        <s v="Ryley Bieck"/>
        <s v="Sophie Jorgenson"/>
        <s v="Zoe Rulf"/>
        <s v="Sammy Abellera-Wright"/>
        <s v="Addison Westphal"/>
      </sharedItems>
    </cacheField>
    <cacheField name="Run 1" numFmtId="0">
      <sharedItems containsBlank="1" containsMixedTypes="1" containsNumber="1" minValue="19.670000000000002" maxValue="80.89"/>
    </cacheField>
    <cacheField name="Run 2" numFmtId="0">
      <sharedItems containsBlank="1" containsMixedTypes="1" containsNumber="1" minValue="19.16" maxValue="110.05"/>
    </cacheField>
    <cacheField name="DSQ/DNF/DNS" numFmtId="0">
      <sharedItems containsBlank="1"/>
    </cacheField>
    <cacheField name="Total" numFmtId="0">
      <sharedItems containsSemiMixedTypes="0" containsString="0" containsNumber="1" minValue="39.21" maxValue="100000"/>
    </cacheField>
    <cacheField name="Place" numFmtId="0">
      <sharedItems containsString="0" containsBlank="1" containsNumber="1" containsInteger="1" minValue="1" maxValue="104"/>
    </cacheField>
    <cacheField name="Points" numFmtId="0">
      <sharedItems containsString="0" containsBlank="1" containsNumber="1" containsInteger="1" minValue="24" maxValue="104"/>
    </cacheField>
    <cacheField name="School" numFmtId="0">
      <sharedItems count="8">
        <s v="BSM"/>
        <s v="WHS"/>
        <s v="SW"/>
        <s v="MAST"/>
        <s v="Bloomington"/>
        <s v="DLS"/>
        <s v="AHA"/>
        <s v="Lake Cryst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yakin, Sergei" refreshedDate="44946.62612685185" createdVersion="7" refreshedVersion="7" minRefreshableVersion="3" recordCount="115" xr:uid="{A316B855-2F8F-463B-AEFE-4E3BE37A4A18}">
  <cacheSource type="worksheet">
    <worksheetSource ref="A1:M116" sheet="Boys Varsity Individual"/>
  </cacheSource>
  <cacheFields count="13">
    <cacheField name="Bib" numFmtId="0">
      <sharedItems containsSemiMixedTypes="0" containsString="0" containsNumber="1" containsInteger="1" minValue="21" maxValue="515"/>
    </cacheField>
    <cacheField name="Gender" numFmtId="0">
      <sharedItems/>
    </cacheField>
    <cacheField name="Class" numFmtId="0">
      <sharedItems/>
    </cacheField>
    <cacheField name="First Name" numFmtId="0">
      <sharedItems/>
    </cacheField>
    <cacheField name="Last Name" numFmtId="0">
      <sharedItems/>
    </cacheField>
    <cacheField name="First and Last Name" numFmtId="0">
      <sharedItems count="115">
        <s v="Simon McMahon"/>
        <s v="Andreas Drekonja"/>
        <s v="Levi Ehlers"/>
        <s v="Jack Bajek"/>
        <s v="Parker Hunt"/>
        <s v="Tom Robar"/>
        <s v="Rainier Gilliss"/>
        <s v="Bennett Erickson"/>
        <s v="Beckett Wedren"/>
        <s v="Jonah Byron"/>
        <s v="Finn Cherveny"/>
        <s v="Kai Lamb"/>
        <s v="Jack Gleason"/>
        <s v="Evan Byron"/>
        <s v="Harrison Fortney"/>
        <s v="Hudson White"/>
        <s v="Wyatt Shelton"/>
        <s v="Makeen Mkaouri"/>
        <s v="Reece Tollefson"/>
        <s v="Eli Kroll"/>
        <s v="Thomas Anderson"/>
        <s v="Sam Moore"/>
        <s v="Maximus Davis"/>
        <s v="Zae Isensee"/>
        <s v="Steffan Drekonja"/>
        <s v="Xavier Turpin"/>
        <s v="Fletcher Stoen"/>
        <s v="Jerome Nechville-Gray"/>
        <s v="Gabe Marotz"/>
        <s v="Colin Brandt"/>
        <s v="Diego Adair"/>
        <s v="Jens Hasler"/>
        <s v="Elliot Vap"/>
        <s v="Ford Stoen"/>
        <s v="Sammy Hokanson"/>
        <s v="Massimiliano Bray"/>
        <s v="Finn Turner"/>
        <s v="Beckett Krueger"/>
        <s v="Everett Bendtsen"/>
        <s v="Quinn Nelson"/>
        <s v="Jason Bunay"/>
        <s v="Matthew Clements"/>
        <s v="Leo Erickson"/>
        <s v="Logan Benz"/>
        <s v="Henry Payne"/>
        <s v="Stuart Durand"/>
        <s v="Jack Tillman"/>
        <s v="Parker Senne"/>
        <s v="Charles Scroggins"/>
        <s v="David Birch"/>
        <s v="Beckett Peterson"/>
        <s v="Leo Spanier"/>
        <s v="Tryggve Ahlen"/>
        <s v="Will Schoenberger"/>
        <s v="Sam Kaufman"/>
        <s v="Morris Callahan"/>
        <s v="Allister Hamilton"/>
        <s v="Luke Michels"/>
        <s v="Dominic Rosow"/>
        <s v="Sebastian Willett"/>
        <s v="Sullivan Hunt"/>
        <s v="Garrett Keinath"/>
        <s v="Rory Madden"/>
        <s v="Samuel Hennen"/>
        <s v="Max Guberud"/>
        <s v="Frederick Wherland"/>
        <s v="Mason Pieper"/>
        <s v="Liam Daubenmeyer"/>
        <s v="Keller O'Donnell-Latham"/>
        <s v="Chuck Trent"/>
        <s v="Anthony Blonigen"/>
        <s v="Jackson Sando"/>
        <s v="Joshua Thomas"/>
        <s v="Liam Richards"/>
        <s v="Ryan Lynch"/>
        <s v="Oliver Tourville"/>
        <s v="Sascha Moldow"/>
        <s v="Laken Barott"/>
        <s v="Rowan Krueger"/>
        <s v="Elliot Loes"/>
        <s v="Gabe Kremenak"/>
        <s v="Nolan Murphy"/>
        <s v="Kristaps Pelecis"/>
        <s v="Aedan Bala"/>
        <s v="Leo Podmers"/>
        <s v="Oliver Negaard"/>
        <s v="Wyatt Jackson"/>
        <s v="Gabe Zhina"/>
        <s v="Eddie Hamill"/>
        <s v="Jack Schoenberger"/>
        <s v="Devlin Hughes"/>
        <s v="Eric Hemer"/>
        <s v="Will Cherveny"/>
        <s v="Jack Rector"/>
        <s v="Philip McCrea"/>
        <s v="Johann Keinath"/>
        <s v="Mason Gliege"/>
        <s v="Carter Bain"/>
        <s v="Andy Larsen"/>
        <s v="Brooks Ohme"/>
        <s v="Joey Ellis"/>
        <s v="Dominic Wood"/>
        <s v="Erick Brunsvold"/>
        <s v="Cale Hansen"/>
        <s v="Max Wirtz"/>
        <s v="Ethan Adams"/>
        <s v="Tristan Godwin"/>
        <s v="Hunter Erickson"/>
        <s v="Carter Wills"/>
        <s v="Odin Wunderlich"/>
        <s v="Simon Showalter-Loch"/>
        <s v="Matthew Hess"/>
        <s v="Callum White"/>
        <s v="Tucker Keen Schroeder"/>
        <s v="Jackson Fritz"/>
      </sharedItems>
    </cacheField>
    <cacheField name="Run 1" numFmtId="0">
      <sharedItems containsBlank="1" containsMixedTypes="1" containsNumber="1" minValue="18.09" maxValue="129.02000000000001"/>
    </cacheField>
    <cacheField name="Run 2" numFmtId="0">
      <sharedItems containsBlank="1" containsMixedTypes="1" containsNumber="1" minValue="17.82" maxValue="125.5"/>
    </cacheField>
    <cacheField name="DSQ/DNF/DNS" numFmtId="0">
      <sharedItems containsBlank="1"/>
    </cacheField>
    <cacheField name="Total" numFmtId="0">
      <sharedItems containsSemiMixedTypes="0" containsString="0" containsNumber="1" minValue="35.909999999999997" maxValue="100000"/>
    </cacheField>
    <cacheField name="Place" numFmtId="0">
      <sharedItems containsString="0" containsBlank="1" containsNumber="1" containsInteger="1" minValue="1" maxValue="94"/>
    </cacheField>
    <cacheField name="Points" numFmtId="0">
      <sharedItems containsString="0" containsBlank="1" containsNumber="1" containsInteger="1" minValue="9" maxValue="94"/>
    </cacheField>
    <cacheField name="School" numFmtId="0">
      <sharedItems count="8">
        <s v="BSM"/>
        <s v="WHS"/>
        <s v="SW"/>
        <s v="Bloomington"/>
        <s v="MAST"/>
        <s v="DLS"/>
        <s v="AHA"/>
        <s v="Lake Cryst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n v="211"/>
    <s v="Female"/>
    <s v="Varsity"/>
    <s v="Lara"/>
    <s v="DePauw"/>
    <x v="0"/>
    <n v="19.670000000000002"/>
    <n v="19.54"/>
    <m/>
    <n v="39.21"/>
    <n v="1"/>
    <n v="104"/>
    <x v="0"/>
  </r>
  <r>
    <n v="44"/>
    <s v="Female"/>
    <s v="Varsity"/>
    <s v="Reese"/>
    <s v="Kuehn"/>
    <x v="1"/>
    <n v="20.07"/>
    <n v="19.16"/>
    <m/>
    <n v="39.230000000000004"/>
    <n v="2"/>
    <n v="103"/>
    <x v="1"/>
  </r>
  <r>
    <n v="1"/>
    <s v="Female"/>
    <s v="Varsity"/>
    <s v="Lucy"/>
    <s v="Renz"/>
    <x v="2"/>
    <n v="20.25"/>
    <n v="19.78"/>
    <m/>
    <n v="40.03"/>
    <n v="3"/>
    <n v="102"/>
    <x v="2"/>
  </r>
  <r>
    <n v="42"/>
    <s v="Female"/>
    <s v="Varsity"/>
    <s v="Katherine"/>
    <s v="Moore"/>
    <x v="3"/>
    <n v="20.57"/>
    <n v="19.71"/>
    <m/>
    <n v="40.28"/>
    <n v="4"/>
    <n v="101"/>
    <x v="1"/>
  </r>
  <r>
    <n v="41"/>
    <s v="Female"/>
    <s v="Varsity"/>
    <s v="Gabby"/>
    <s v="Harritt"/>
    <x v="4"/>
    <n v="20.58"/>
    <n v="19.77"/>
    <m/>
    <n v="40.349999999999994"/>
    <n v="5"/>
    <n v="100"/>
    <x v="1"/>
  </r>
  <r>
    <n v="212"/>
    <s v="Female"/>
    <s v="Varsity"/>
    <s v="Elisabeth"/>
    <s v="Malrait"/>
    <x v="5"/>
    <n v="20.86"/>
    <n v="20.399999999999999"/>
    <m/>
    <n v="41.26"/>
    <n v="6"/>
    <n v="99"/>
    <x v="0"/>
  </r>
  <r>
    <n v="45"/>
    <s v="Female"/>
    <s v="Varsity"/>
    <s v="Sylvia"/>
    <s v="Pulkrabek"/>
    <x v="6"/>
    <n v="21.1"/>
    <n v="20.28"/>
    <m/>
    <n v="41.38"/>
    <n v="7"/>
    <n v="98"/>
    <x v="1"/>
  </r>
  <r>
    <n v="4"/>
    <s v="Female"/>
    <s v="Varsity"/>
    <s v="Elli"/>
    <s v="George"/>
    <x v="7"/>
    <n v="21.52"/>
    <n v="20.65"/>
    <m/>
    <n v="42.17"/>
    <n v="8"/>
    <n v="97"/>
    <x v="2"/>
  </r>
  <r>
    <n v="85"/>
    <s v="Female"/>
    <s v="Varsity"/>
    <s v="Ramie"/>
    <s v="George"/>
    <x v="8"/>
    <n v="21.16"/>
    <n v="21.15"/>
    <m/>
    <n v="42.31"/>
    <n v="9"/>
    <n v="96"/>
    <x v="3"/>
  </r>
  <r>
    <n v="2"/>
    <s v="Female"/>
    <s v="Varsity"/>
    <s v="Lia"/>
    <s v="Rulf"/>
    <x v="9"/>
    <n v="21.62"/>
    <n v="20.82"/>
    <m/>
    <n v="42.44"/>
    <n v="10"/>
    <n v="95"/>
    <x v="2"/>
  </r>
  <r>
    <n v="43"/>
    <s v="Female"/>
    <s v="Varsity"/>
    <s v="Ellie"/>
    <s v="Arbeiter"/>
    <x v="10"/>
    <n v="21.83"/>
    <n v="20.8"/>
    <m/>
    <n v="42.629999999999995"/>
    <n v="11"/>
    <n v="94"/>
    <x v="1"/>
  </r>
  <r>
    <n v="7"/>
    <s v="Female"/>
    <s v="Varsity"/>
    <s v="Ingrid"/>
    <s v="Hartzell"/>
    <x v="11"/>
    <n v="21.4"/>
    <n v="21.27"/>
    <m/>
    <n v="42.67"/>
    <n v="12"/>
    <n v="93"/>
    <x v="2"/>
  </r>
  <r>
    <n v="213"/>
    <s v="Female"/>
    <s v="Varsity"/>
    <s v="Gillian"/>
    <s v="McMahon"/>
    <x v="12"/>
    <n v="21.53"/>
    <n v="21.38"/>
    <m/>
    <n v="42.91"/>
    <n v="13"/>
    <n v="92"/>
    <x v="0"/>
  </r>
  <r>
    <n v="3"/>
    <s v="Female"/>
    <s v="Varsity"/>
    <s v="Eva"/>
    <s v="Voyakin"/>
    <x v="13"/>
    <n v="21.64"/>
    <n v="21.3"/>
    <m/>
    <n v="42.94"/>
    <n v="14"/>
    <n v="91"/>
    <x v="2"/>
  </r>
  <r>
    <n v="46"/>
    <s v="Female"/>
    <s v="Varsity"/>
    <s v="Amelia"/>
    <s v="Moertel"/>
    <x v="14"/>
    <n v="22.12"/>
    <n v="21.11"/>
    <m/>
    <n v="43.230000000000004"/>
    <n v="15"/>
    <n v="90"/>
    <x v="1"/>
  </r>
  <r>
    <n v="81"/>
    <s v="Female"/>
    <s v="Varsity"/>
    <s v="Violet"/>
    <s v="Mueller"/>
    <x v="15"/>
    <n v="21.76"/>
    <n v="21.58"/>
    <m/>
    <n v="43.34"/>
    <n v="16"/>
    <n v="89"/>
    <x v="3"/>
  </r>
  <r>
    <n v="215"/>
    <s v="Female"/>
    <s v="Varsity"/>
    <s v="Siena"/>
    <s v="Montpetit"/>
    <x v="16"/>
    <n v="22.64"/>
    <n v="21.06"/>
    <m/>
    <n v="43.7"/>
    <n v="17"/>
    <n v="88"/>
    <x v="0"/>
  </r>
  <r>
    <n v="49"/>
    <s v="Female"/>
    <s v="Varsity"/>
    <s v="Maddie"/>
    <s v="Graff"/>
    <x v="17"/>
    <n v="22.05"/>
    <n v="21.73"/>
    <m/>
    <n v="43.78"/>
    <n v="18"/>
    <n v="87"/>
    <x v="1"/>
  </r>
  <r>
    <n v="82"/>
    <s v="Female"/>
    <s v="Varsity"/>
    <s v="Bea"/>
    <s v="Moldow"/>
    <x v="18"/>
    <n v="21.69"/>
    <n v="22.35"/>
    <m/>
    <n v="44.040000000000006"/>
    <n v="19"/>
    <n v="86"/>
    <x v="3"/>
  </r>
  <r>
    <n v="5"/>
    <s v="Female"/>
    <s v="Varsity"/>
    <s v="Mila"/>
    <s v="Voyakin"/>
    <x v="19"/>
    <n v="21.99"/>
    <n v="22.08"/>
    <m/>
    <n v="44.069999999999993"/>
    <n v="20"/>
    <n v="85"/>
    <x v="2"/>
  </r>
  <r>
    <n v="122"/>
    <s v="Female"/>
    <s v="Varsity"/>
    <s v="Allie"/>
    <s v="Lawler"/>
    <x v="20"/>
    <n v="21.81"/>
    <n v="22.29"/>
    <m/>
    <n v="44.099999999999994"/>
    <n v="21"/>
    <n v="84"/>
    <x v="4"/>
  </r>
  <r>
    <n v="48"/>
    <s v="Female"/>
    <s v="Varsity"/>
    <s v="Dana"/>
    <s v="Smith"/>
    <x v="21"/>
    <n v="22.12"/>
    <n v="22.41"/>
    <m/>
    <n v="44.53"/>
    <n v="22"/>
    <n v="83"/>
    <x v="1"/>
  </r>
  <r>
    <n v="84"/>
    <s v="Female"/>
    <s v="Varsity"/>
    <s v="Avery"/>
    <s v="Patterson"/>
    <x v="22"/>
    <n v="22.38"/>
    <n v="22.17"/>
    <m/>
    <n v="44.55"/>
    <n v="23"/>
    <n v="82"/>
    <x v="3"/>
  </r>
  <r>
    <n v="87"/>
    <s v="Female"/>
    <s v="Varsity"/>
    <s v="Phoenix"/>
    <s v="Ehlers"/>
    <x v="23"/>
    <n v="22.71"/>
    <n v="22.25"/>
    <m/>
    <n v="44.96"/>
    <n v="24"/>
    <n v="81"/>
    <x v="3"/>
  </r>
  <r>
    <n v="501"/>
    <s v="Female"/>
    <s v="Varsity"/>
    <s v="Carlie"/>
    <s v="Jackson"/>
    <x v="24"/>
    <n v="23.05"/>
    <n v="22.09"/>
    <m/>
    <n v="45.14"/>
    <n v="25"/>
    <n v="80"/>
    <x v="5"/>
  </r>
  <r>
    <n v="124"/>
    <s v="Female"/>
    <s v="Varsity"/>
    <s v="Lizzie"/>
    <s v="Look"/>
    <x v="25"/>
    <n v="22.76"/>
    <n v="23.15"/>
    <m/>
    <n v="45.91"/>
    <n v="26"/>
    <n v="79"/>
    <x v="4"/>
  </r>
  <r>
    <n v="50"/>
    <s v="Female"/>
    <s v="Varsity"/>
    <s v="Elsa"/>
    <s v="Addy"/>
    <x v="26"/>
    <n v="23.18"/>
    <n v="22.92"/>
    <m/>
    <n v="46.1"/>
    <n v="27"/>
    <n v="78"/>
    <x v="1"/>
  </r>
  <r>
    <n v="8"/>
    <s v="Female"/>
    <s v="Varsity"/>
    <s v="Julia"/>
    <s v="Maurice"/>
    <x v="27"/>
    <n v="23.29"/>
    <n v="23.24"/>
    <m/>
    <n v="46.53"/>
    <n v="28"/>
    <n v="77"/>
    <x v="2"/>
  </r>
  <r>
    <n v="219"/>
    <s v="Female"/>
    <s v="Varsity"/>
    <s v="Amelia"/>
    <s v="Salmon"/>
    <x v="28"/>
    <n v="23"/>
    <n v="23.6"/>
    <m/>
    <n v="46.6"/>
    <n v="29"/>
    <n v="76"/>
    <x v="0"/>
  </r>
  <r>
    <n v="13"/>
    <s v="Female"/>
    <s v="JV"/>
    <s v="Eleanor"/>
    <s v="Pitts"/>
    <x v="29"/>
    <n v="23.22"/>
    <n v="23.52"/>
    <m/>
    <n v="46.739999999999995"/>
    <n v="30"/>
    <n v="75"/>
    <x v="2"/>
  </r>
  <r>
    <n v="89"/>
    <s v="Female"/>
    <s v="Varsity"/>
    <s v="Stella"/>
    <s v="Wedren"/>
    <x v="30"/>
    <n v="23.25"/>
    <n v="23.76"/>
    <m/>
    <n v="47.010000000000005"/>
    <n v="31"/>
    <n v="74"/>
    <x v="3"/>
  </r>
  <r>
    <n v="90"/>
    <s v="Female"/>
    <s v="Varsity"/>
    <s v="Harlowe"/>
    <s v="Petersen"/>
    <x v="31"/>
    <n v="23.96"/>
    <n v="23.57"/>
    <m/>
    <n v="47.53"/>
    <n v="32"/>
    <n v="73"/>
    <x v="3"/>
  </r>
  <r>
    <n v="121"/>
    <s v="Female"/>
    <s v="Varsity"/>
    <s v="Allison"/>
    <s v="Mulcahy"/>
    <x v="32"/>
    <n v="24.35"/>
    <n v="23.89"/>
    <m/>
    <n v="48.24"/>
    <n v="33"/>
    <n v="72"/>
    <x v="4"/>
  </r>
  <r>
    <n v="86"/>
    <s v="Female"/>
    <s v="Varsity"/>
    <s v="Josie"/>
    <s v="Bitney"/>
    <x v="33"/>
    <n v="24.99"/>
    <n v="23.29"/>
    <m/>
    <n v="48.28"/>
    <n v="34"/>
    <n v="71"/>
    <x v="3"/>
  </r>
  <r>
    <n v="9"/>
    <s v="Female"/>
    <s v="Varsity"/>
    <s v="Lucy"/>
    <s v="Hugunin"/>
    <x v="34"/>
    <n v="24.55"/>
    <n v="24.26"/>
    <m/>
    <n v="48.81"/>
    <n v="35"/>
    <n v="70"/>
    <x v="2"/>
  </r>
  <r>
    <n v="11"/>
    <s v="Female"/>
    <s v="Varsity"/>
    <s v="Reese"/>
    <s v="Brothers"/>
    <x v="35"/>
    <n v="23.07"/>
    <n v="25.84"/>
    <m/>
    <n v="48.91"/>
    <n v="36"/>
    <n v="69"/>
    <x v="2"/>
  </r>
  <r>
    <n v="502"/>
    <s v="Female"/>
    <s v="Varsity"/>
    <s v="Caroline"/>
    <s v="Kramer"/>
    <x v="36"/>
    <n v="24.65"/>
    <n v="25.28"/>
    <m/>
    <n v="49.93"/>
    <n v="37"/>
    <n v="68"/>
    <x v="5"/>
  </r>
  <r>
    <n v="221"/>
    <s v="Female"/>
    <s v="JV"/>
    <s v="Anna"/>
    <s v="Brown"/>
    <x v="37"/>
    <n v="26.25"/>
    <n v="25.44"/>
    <m/>
    <n v="51.69"/>
    <n v="38"/>
    <n v="67"/>
    <x v="0"/>
  </r>
  <r>
    <n v="503"/>
    <s v="Female"/>
    <s v="Varsity"/>
    <s v="Sophia"/>
    <s v="Melancon"/>
    <x v="38"/>
    <n v="27.5"/>
    <n v="24.49"/>
    <m/>
    <n v="51.989999999999995"/>
    <n v="39"/>
    <n v="66"/>
    <x v="5"/>
  </r>
  <r>
    <n v="17"/>
    <s v="Female"/>
    <s v="JV"/>
    <s v="Sloane"/>
    <s v="Petersen"/>
    <x v="39"/>
    <n v="26.27"/>
    <n v="26.35"/>
    <m/>
    <n v="52.620000000000005"/>
    <n v="40"/>
    <n v="65"/>
    <x v="2"/>
  </r>
  <r>
    <n v="15"/>
    <s v="Female"/>
    <s v="JV"/>
    <s v="Maya"/>
    <s v="Schramm"/>
    <x v="40"/>
    <n v="27.04"/>
    <n v="26.12"/>
    <m/>
    <n v="53.16"/>
    <n v="41"/>
    <n v="64"/>
    <x v="2"/>
  </r>
  <r>
    <n v="125"/>
    <s v="Female"/>
    <s v="Varsity"/>
    <s v="Ella"/>
    <s v="Holmes"/>
    <x v="41"/>
    <n v="29.22"/>
    <n v="24.74"/>
    <m/>
    <n v="53.959999999999994"/>
    <n v="42"/>
    <n v="63"/>
    <x v="4"/>
  </r>
  <r>
    <n v="220"/>
    <s v="Female"/>
    <s v="Varsity"/>
    <s v="Caroline"/>
    <s v="Potter"/>
    <x v="42"/>
    <n v="27.47"/>
    <n v="26.61"/>
    <m/>
    <n v="54.08"/>
    <n v="43"/>
    <n v="62"/>
    <x v="0"/>
  </r>
  <r>
    <n v="330"/>
    <s v="Female"/>
    <s v="JV"/>
    <s v="Lily"/>
    <s v="Jorgenson"/>
    <x v="43"/>
    <n v="27.69"/>
    <n v="26.55"/>
    <m/>
    <n v="54.24"/>
    <n v="44"/>
    <n v="61"/>
    <x v="2"/>
  </r>
  <r>
    <n v="47"/>
    <s v="Female"/>
    <s v="Varsity"/>
    <s v="Julia"/>
    <s v="Westphal"/>
    <x v="44"/>
    <n v="21.12"/>
    <n v="33.35"/>
    <m/>
    <n v="54.47"/>
    <n v="45"/>
    <n v="60"/>
    <x v="1"/>
  </r>
  <r>
    <n v="508"/>
    <s v="Female"/>
    <s v="Varsity"/>
    <s v="Ella"/>
    <s v="Sutton"/>
    <x v="45"/>
    <n v="27.62"/>
    <n v="27.89"/>
    <m/>
    <n v="55.510000000000005"/>
    <n v="46"/>
    <n v="59"/>
    <x v="5"/>
  </r>
  <r>
    <n v="128"/>
    <s v="Female"/>
    <s v="Varsity"/>
    <s v="Meredith"/>
    <s v="Gray"/>
    <x v="46"/>
    <n v="28.21"/>
    <n v="28.85"/>
    <m/>
    <n v="57.06"/>
    <n v="47"/>
    <n v="58"/>
    <x v="4"/>
  </r>
  <r>
    <n v="129"/>
    <s v="Female"/>
    <s v="Varsity"/>
    <s v="Molly"/>
    <s v="Yoho"/>
    <x v="47"/>
    <n v="29.09"/>
    <n v="28.13"/>
    <m/>
    <n v="57.22"/>
    <n v="48"/>
    <n v="57"/>
    <x v="4"/>
  </r>
  <r>
    <n v="51"/>
    <s v="Female"/>
    <s v="JV"/>
    <s v="Carys"/>
    <s v="Johnson"/>
    <x v="48"/>
    <n v="26.93"/>
    <n v="30.79"/>
    <m/>
    <n v="57.72"/>
    <n v="49"/>
    <n v="56"/>
    <x v="1"/>
  </r>
  <r>
    <n v="137"/>
    <s v="Female"/>
    <s v="Varsity"/>
    <s v="Josie"/>
    <s v="Brown"/>
    <x v="49"/>
    <n v="29.28"/>
    <n v="28.87"/>
    <m/>
    <n v="58.150000000000006"/>
    <n v="50"/>
    <n v="55"/>
    <x v="6"/>
  </r>
  <r>
    <n v="83"/>
    <s v="Female"/>
    <s v="Varsity"/>
    <s v="Margot"/>
    <s v="Jauert"/>
    <x v="50"/>
    <n v="29.79"/>
    <n v="28.55"/>
    <m/>
    <n v="58.34"/>
    <n v="51"/>
    <n v="54"/>
    <x v="3"/>
  </r>
  <r>
    <n v="223"/>
    <s v="Female"/>
    <s v="JV"/>
    <s v="Abbie"/>
    <s v="Marusich"/>
    <x v="51"/>
    <n v="29.2"/>
    <n v="29.61"/>
    <m/>
    <n v="58.81"/>
    <n v="52"/>
    <n v="53"/>
    <x v="0"/>
  </r>
  <r>
    <n v="58"/>
    <s v="Female"/>
    <s v="JV"/>
    <s v="Maeve"/>
    <s v="Johnson"/>
    <x v="52"/>
    <n v="28.77"/>
    <n v="30.36"/>
    <m/>
    <n v="59.129999999999995"/>
    <n v="53"/>
    <n v="52"/>
    <x v="1"/>
  </r>
  <r>
    <n v="53"/>
    <s v="Female"/>
    <s v="JV"/>
    <s v="Ilsa"/>
    <s v="Beck"/>
    <x v="53"/>
    <n v="29.12"/>
    <n v="30.12"/>
    <m/>
    <n v="59.24"/>
    <n v="54"/>
    <n v="51"/>
    <x v="1"/>
  </r>
  <r>
    <n v="222"/>
    <s v="Female"/>
    <s v="JV"/>
    <s v="Leah"/>
    <s v="Hillins"/>
    <x v="54"/>
    <n v="29.72"/>
    <n v="29.65"/>
    <m/>
    <n v="59.37"/>
    <n v="55"/>
    <n v="50"/>
    <x v="0"/>
  </r>
  <r>
    <n v="135"/>
    <s v="Female"/>
    <s v="Varsity"/>
    <s v="Olivia"/>
    <s v="Doig"/>
    <x v="55"/>
    <n v="31.28"/>
    <n v="28.88"/>
    <m/>
    <n v="60.16"/>
    <n v="56"/>
    <n v="49"/>
    <x v="6"/>
  </r>
  <r>
    <n v="134"/>
    <s v="Female"/>
    <s v="Varsity"/>
    <s v="Madeline"/>
    <s v="Wood"/>
    <x v="56"/>
    <n v="30.21"/>
    <n v="29.98"/>
    <m/>
    <n v="60.19"/>
    <n v="57"/>
    <n v="48"/>
    <x v="6"/>
  </r>
  <r>
    <n v="20"/>
    <s v="Female"/>
    <s v="JV"/>
    <s v="Norah"/>
    <s v="Elden"/>
    <x v="57"/>
    <n v="30.33"/>
    <n v="30.48"/>
    <m/>
    <n v="60.81"/>
    <n v="58"/>
    <n v="47"/>
    <x v="2"/>
  </r>
  <r>
    <n v="55"/>
    <s v="Female"/>
    <s v="JV"/>
    <s v="Lilian"/>
    <s v="Payne"/>
    <x v="58"/>
    <n v="25.62"/>
    <n v="36.130000000000003"/>
    <m/>
    <n v="61.75"/>
    <n v="59"/>
    <n v="46"/>
    <x v="1"/>
  </r>
  <r>
    <n v="217"/>
    <s v="Female"/>
    <s v="Varsity"/>
    <s v="Anne Marie"/>
    <s v="Khoueir"/>
    <x v="59"/>
    <n v="37.5"/>
    <n v="24.4"/>
    <m/>
    <n v="61.9"/>
    <n v="60"/>
    <n v="45"/>
    <x v="0"/>
  </r>
  <r>
    <n v="18"/>
    <s v="Female"/>
    <s v="JV"/>
    <s v="Clara"/>
    <s v="Hugunin"/>
    <x v="60"/>
    <n v="31"/>
    <n v="31.63"/>
    <m/>
    <n v="62.629999999999995"/>
    <n v="61"/>
    <n v="44"/>
    <x v="2"/>
  </r>
  <r>
    <n v="505"/>
    <s v="Female"/>
    <s v="Varsity"/>
    <s v="Charlotte"/>
    <s v="Gerken"/>
    <x v="61"/>
    <n v="31.32"/>
    <n v="31.39"/>
    <m/>
    <n v="62.71"/>
    <n v="62"/>
    <n v="43"/>
    <x v="5"/>
  </r>
  <r>
    <n v="88"/>
    <s v="Female"/>
    <s v="Varsity"/>
    <s v="Evalie"/>
    <s v="Hedrick"/>
    <x v="62"/>
    <n v="24.85"/>
    <n v="38.81"/>
    <m/>
    <n v="63.660000000000004"/>
    <n v="63"/>
    <n v="42"/>
    <x v="3"/>
  </r>
  <r>
    <n v="139"/>
    <s v="Female"/>
    <s v="Varsity"/>
    <s v="Veronica"/>
    <s v="Zempel"/>
    <x v="63"/>
    <n v="32.31"/>
    <n v="31.65"/>
    <m/>
    <n v="63.96"/>
    <n v="64"/>
    <n v="41"/>
    <x v="6"/>
  </r>
  <r>
    <n v="136"/>
    <s v="Female"/>
    <s v="Varsity"/>
    <s v="Lauren"/>
    <s v="Berlute"/>
    <x v="64"/>
    <n v="32.340000000000003"/>
    <n v="31.72"/>
    <m/>
    <n v="64.06"/>
    <n v="65"/>
    <n v="40"/>
    <x v="6"/>
  </r>
  <r>
    <n v="509"/>
    <s v="Female"/>
    <s v="Varsity"/>
    <s v="Margaux"/>
    <s v="Mulliez"/>
    <x v="65"/>
    <n v="33.57"/>
    <n v="30.84"/>
    <m/>
    <n v="64.41"/>
    <n v="66"/>
    <n v="39"/>
    <x v="5"/>
  </r>
  <r>
    <n v="224"/>
    <s v="Female"/>
    <s v="JV"/>
    <s v="Luella"/>
    <s v="Williams"/>
    <x v="66"/>
    <n v="34.25"/>
    <n v="31.78"/>
    <m/>
    <n v="66.03"/>
    <n v="67"/>
    <n v="38"/>
    <x v="0"/>
  </r>
  <r>
    <n v="19"/>
    <s v="Female"/>
    <s v="JV"/>
    <s v="Skylar"/>
    <s v="Hunter-Hanson"/>
    <x v="67"/>
    <n v="33.93"/>
    <n v="33.340000000000003"/>
    <m/>
    <n v="67.27000000000001"/>
    <n v="68"/>
    <n v="37"/>
    <x v="2"/>
  </r>
  <r>
    <n v="54"/>
    <s v="Female"/>
    <s v="JV"/>
    <s v="June"/>
    <s v="Loes"/>
    <x v="68"/>
    <n v="38.07"/>
    <n v="31.23"/>
    <m/>
    <n v="69.3"/>
    <n v="69"/>
    <n v="36"/>
    <x v="1"/>
  </r>
  <r>
    <n v="6"/>
    <s v="Female"/>
    <s v="Varsity"/>
    <s v="Bret"/>
    <s v="Margolis"/>
    <x v="69"/>
    <n v="23.16"/>
    <n v="46.84"/>
    <m/>
    <n v="70"/>
    <n v="70"/>
    <n v="35"/>
    <x v="2"/>
  </r>
  <r>
    <n v="229"/>
    <s v="Female"/>
    <s v="JV"/>
    <s v="Clare"/>
    <s v="Hamill"/>
    <x v="70"/>
    <n v="36.950000000000003"/>
    <n v="36.770000000000003"/>
    <m/>
    <n v="73.72"/>
    <n v="71"/>
    <n v="34"/>
    <x v="0"/>
  </r>
  <r>
    <n v="232"/>
    <s v="Female"/>
    <s v="JV"/>
    <s v="Myla"/>
    <s v="Johnson"/>
    <x v="71"/>
    <n v="41.3"/>
    <n v="36.9"/>
    <m/>
    <n v="78.199999999999989"/>
    <n v="72"/>
    <n v="33"/>
    <x v="0"/>
  </r>
  <r>
    <n v="59"/>
    <s v="Female"/>
    <s v="JV"/>
    <s v="Aria"/>
    <s v="Johnson"/>
    <x v="72"/>
    <n v="50.86"/>
    <n v="27.65"/>
    <m/>
    <n v="78.509999999999991"/>
    <n v="73"/>
    <n v="32"/>
    <x v="1"/>
  </r>
  <r>
    <n v="504"/>
    <s v="Female"/>
    <s v="Varsity"/>
    <s v="Sam"/>
    <s v="Magee"/>
    <x v="73"/>
    <n v="60.93"/>
    <n v="29.12"/>
    <m/>
    <n v="90.05"/>
    <n v="74"/>
    <n v="31"/>
    <x v="5"/>
  </r>
  <r>
    <n v="133"/>
    <s v="Female"/>
    <s v="Varsity"/>
    <s v="Katelyn"/>
    <s v="Lewis"/>
    <x v="74"/>
    <n v="62.1"/>
    <n v="28.37"/>
    <m/>
    <n v="90.47"/>
    <n v="75"/>
    <n v="30"/>
    <x v="6"/>
  </r>
  <r>
    <n v="230"/>
    <s v="Female"/>
    <s v="JV"/>
    <s v="Toby"/>
    <s v="Richards"/>
    <x v="75"/>
    <n v="63.68"/>
    <n v="39.76"/>
    <m/>
    <n v="103.44"/>
    <n v="76"/>
    <n v="29"/>
    <x v="0"/>
  </r>
  <r>
    <n v="231"/>
    <s v="Female"/>
    <s v="JV"/>
    <s v="Ruby"/>
    <s v="Elliott"/>
    <x v="76"/>
    <n v="50.2"/>
    <n v="53.72"/>
    <m/>
    <n v="103.92"/>
    <n v="77"/>
    <n v="28"/>
    <x v="0"/>
  </r>
  <r>
    <n v="226"/>
    <s v="Female"/>
    <s v="JV"/>
    <s v="Jessica"/>
    <s v="Byer"/>
    <x v="77"/>
    <n v="78.47"/>
    <n v="35.049999999999997"/>
    <m/>
    <n v="113.52"/>
    <n v="78"/>
    <n v="27"/>
    <x v="0"/>
  </r>
  <r>
    <n v="507"/>
    <s v="Female"/>
    <s v="Varsity"/>
    <s v="Pen"/>
    <s v="Brown"/>
    <x v="78"/>
    <n v="57.16"/>
    <n v="68.92"/>
    <m/>
    <n v="126.08"/>
    <n v="79"/>
    <n v="26"/>
    <x v="5"/>
  </r>
  <r>
    <n v="172"/>
    <s v="Female"/>
    <s v="JV"/>
    <s v="Kraynick"/>
    <s v="Claire"/>
    <x v="79"/>
    <n v="80.89"/>
    <n v="54.66"/>
    <m/>
    <n v="135.55000000000001"/>
    <n v="80"/>
    <n v="25"/>
    <x v="4"/>
  </r>
  <r>
    <n v="227"/>
    <s v="Female"/>
    <s v="JV"/>
    <s v="Sophia"/>
    <s v="Wessling"/>
    <x v="80"/>
    <n v="37.270000000000003"/>
    <n v="110.05"/>
    <m/>
    <n v="147.32"/>
    <n v="81"/>
    <n v="24"/>
    <x v="0"/>
  </r>
  <r>
    <n v="131"/>
    <s v="Female"/>
    <s v="Varsity"/>
    <s v="Magdalena"/>
    <s v="Capitani"/>
    <x v="81"/>
    <s v="DNF"/>
    <n v="23.26"/>
    <s v="DNF"/>
    <n v="99999"/>
    <n v="82"/>
    <m/>
    <x v="6"/>
  </r>
  <r>
    <n v="138"/>
    <s v="Female"/>
    <s v="Varsity"/>
    <s v="Carolyn"/>
    <s v="Heindl"/>
    <x v="82"/>
    <n v="23.9"/>
    <s v="DSQ"/>
    <s v="DSQ"/>
    <n v="99999"/>
    <n v="83"/>
    <m/>
    <x v="6"/>
  </r>
  <r>
    <n v="173"/>
    <s v="Female"/>
    <s v="JV"/>
    <s v="Jaffri"/>
    <s v="Selma"/>
    <x v="83"/>
    <n v="32.51"/>
    <s v="DNF"/>
    <s v="DNF"/>
    <n v="99999"/>
    <n v="84"/>
    <m/>
    <x v="4"/>
  </r>
  <r>
    <n v="506"/>
    <s v="Female"/>
    <s v="Varsity"/>
    <s v="Claire"/>
    <s v="Schendel"/>
    <x v="84"/>
    <n v="35.28"/>
    <s v="DSQ"/>
    <s v="DSQ"/>
    <n v="99999"/>
    <n v="85"/>
    <m/>
    <x v="5"/>
  </r>
  <r>
    <n v="56"/>
    <s v="Female"/>
    <s v="JV"/>
    <s v="Ana"/>
    <s v="Kurtz"/>
    <x v="85"/>
    <s v="DSQ"/>
    <s v="DNF"/>
    <s v="DNF"/>
    <n v="99999"/>
    <n v="86"/>
    <m/>
    <x v="1"/>
  </r>
  <r>
    <n v="171"/>
    <s v="Female"/>
    <s v="JV"/>
    <s v="Dronova"/>
    <s v="Sonya"/>
    <x v="86"/>
    <s v="DSQ"/>
    <n v="36.18"/>
    <s v="DNF"/>
    <n v="99999"/>
    <n v="104"/>
    <m/>
    <x v="4"/>
  </r>
  <r>
    <n v="132"/>
    <s v="Female"/>
    <s v="Varsity"/>
    <s v="Grace"/>
    <s v="Ott"/>
    <x v="87"/>
    <n v="26.16"/>
    <s v="DNS"/>
    <s v="DNS"/>
    <n v="100000"/>
    <m/>
    <m/>
    <x v="6"/>
  </r>
  <r>
    <n v="214"/>
    <s v="Female"/>
    <s v="Varsity"/>
    <s v="Tori"/>
    <s v="Hopkins"/>
    <x v="88"/>
    <n v="59"/>
    <s v="DNS"/>
    <s v="DNS"/>
    <n v="100000"/>
    <m/>
    <m/>
    <x v="0"/>
  </r>
  <r>
    <n v="216"/>
    <s v="Female"/>
    <s v="Varsity"/>
    <s v="Mackenzie"/>
    <s v="Gleason"/>
    <x v="89"/>
    <m/>
    <m/>
    <s v="DNS"/>
    <n v="100000"/>
    <m/>
    <m/>
    <x v="0"/>
  </r>
  <r>
    <n v="218"/>
    <s v="Female"/>
    <s v="Varsity"/>
    <s v="Willow"/>
    <s v="Moquist"/>
    <x v="90"/>
    <m/>
    <m/>
    <s v="DNS"/>
    <n v="100000"/>
    <m/>
    <m/>
    <x v="0"/>
  </r>
  <r>
    <n v="225"/>
    <s v="Female"/>
    <s v="JV"/>
    <s v="Emma"/>
    <s v="Dempsey"/>
    <x v="91"/>
    <m/>
    <m/>
    <s v="DNS"/>
    <n v="100000"/>
    <m/>
    <m/>
    <x v="0"/>
  </r>
  <r>
    <n v="228"/>
    <s v="Female"/>
    <s v="JV"/>
    <s v="Grier"/>
    <s v="Julkowski"/>
    <x v="92"/>
    <m/>
    <m/>
    <s v="DNS"/>
    <n v="100000"/>
    <m/>
    <m/>
    <x v="0"/>
  </r>
  <r>
    <n v="123"/>
    <s v="Female"/>
    <s v="Varsity"/>
    <s v="Ava"/>
    <s v="Lawler"/>
    <x v="93"/>
    <m/>
    <m/>
    <s v="DNS"/>
    <n v="100000"/>
    <m/>
    <m/>
    <x v="4"/>
  </r>
  <r>
    <n v="126"/>
    <s v="Female"/>
    <s v="Varsity"/>
    <s v="Ella"/>
    <s v="Wald"/>
    <x v="94"/>
    <m/>
    <m/>
    <s v="DNS"/>
    <n v="100000"/>
    <m/>
    <m/>
    <x v="4"/>
  </r>
  <r>
    <n v="127"/>
    <s v="Female"/>
    <s v="Varsity"/>
    <s v="Roen"/>
    <s v="Doron"/>
    <x v="95"/>
    <m/>
    <m/>
    <s v="DNS"/>
    <n v="100000"/>
    <m/>
    <m/>
    <x v="4"/>
  </r>
  <r>
    <n v="201"/>
    <s v="Female"/>
    <s v="Varsity"/>
    <s v="Lucy"/>
    <s v="Richards"/>
    <x v="96"/>
    <m/>
    <m/>
    <s v="DNS"/>
    <n v="100000"/>
    <m/>
    <m/>
    <x v="7"/>
  </r>
  <r>
    <n v="202"/>
    <s v="Female"/>
    <s v="Varsity"/>
    <s v="Taitem"/>
    <s v="Lund"/>
    <x v="97"/>
    <m/>
    <m/>
    <s v="DNS"/>
    <n v="100000"/>
    <m/>
    <m/>
    <x v="7"/>
  </r>
  <r>
    <n v="203"/>
    <s v="Female"/>
    <s v="Varsity"/>
    <s v="Kaya"/>
    <s v="Wenner"/>
    <x v="98"/>
    <m/>
    <m/>
    <s v="DNS"/>
    <n v="100000"/>
    <m/>
    <m/>
    <x v="7"/>
  </r>
  <r>
    <n v="204"/>
    <s v="Female"/>
    <s v="Varsity"/>
    <s v="Ryley"/>
    <s v="Bieck"/>
    <x v="99"/>
    <m/>
    <m/>
    <s v="DNS"/>
    <n v="100000"/>
    <m/>
    <m/>
    <x v="7"/>
  </r>
  <r>
    <n v="12"/>
    <s v="Female"/>
    <s v="JV"/>
    <s v="Sophie"/>
    <s v="Jorgenson"/>
    <x v="100"/>
    <m/>
    <m/>
    <s v="DNS"/>
    <n v="100000"/>
    <m/>
    <m/>
    <x v="2"/>
  </r>
  <r>
    <n v="14"/>
    <s v="Female"/>
    <s v="JV"/>
    <s v="Zoe"/>
    <s v="Rulf"/>
    <x v="101"/>
    <m/>
    <m/>
    <s v="DNS"/>
    <n v="100000"/>
    <m/>
    <m/>
    <x v="2"/>
  </r>
  <r>
    <n v="16"/>
    <s v="Female"/>
    <s v="JV"/>
    <s v="Sammy"/>
    <s v="Abellera-Wright"/>
    <x v="102"/>
    <m/>
    <m/>
    <s v="DNS"/>
    <n v="100000"/>
    <m/>
    <m/>
    <x v="2"/>
  </r>
  <r>
    <n v="57"/>
    <s v="Female"/>
    <s v="JV"/>
    <s v="Addison"/>
    <s v="Westphal"/>
    <x v="103"/>
    <n v="29.64"/>
    <s v="DNS"/>
    <s v="DNS"/>
    <n v="100000"/>
    <m/>
    <m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n v="241"/>
    <s v="Male"/>
    <s v="Varsity"/>
    <s v="Simon"/>
    <s v="McMahon"/>
    <x v="0"/>
    <n v="18.09"/>
    <n v="17.82"/>
    <m/>
    <n v="35.909999999999997"/>
    <n v="1"/>
    <n v="94"/>
    <x v="0"/>
  </r>
  <r>
    <n v="61"/>
    <s v="Male"/>
    <s v="Varsity"/>
    <s v="Andreas"/>
    <s v="Drekonja"/>
    <x v="1"/>
    <n v="18.86"/>
    <n v="18.16"/>
    <m/>
    <n v="37.019999999999996"/>
    <n v="2"/>
    <n v="93"/>
    <x v="1"/>
  </r>
  <r>
    <n v="62"/>
    <s v="Male"/>
    <s v="Varsity"/>
    <s v="Levi"/>
    <s v="Ehlers"/>
    <x v="2"/>
    <n v="19.18"/>
    <n v="18.989999999999998"/>
    <m/>
    <n v="38.17"/>
    <n v="3"/>
    <n v="92"/>
    <x v="1"/>
  </r>
  <r>
    <n v="65"/>
    <s v="Male"/>
    <s v="Varsity"/>
    <s v="Jack"/>
    <s v="Bajek"/>
    <x v="3"/>
    <n v="19.47"/>
    <n v="18.79"/>
    <m/>
    <n v="38.26"/>
    <n v="4"/>
    <n v="91"/>
    <x v="1"/>
  </r>
  <r>
    <n v="101"/>
    <s v="Male"/>
    <s v="Varsity"/>
    <s v="Parker"/>
    <s v="Hunt"/>
    <x v="4"/>
    <n v="19.38"/>
    <n v="18.940000000000001"/>
    <m/>
    <n v="38.32"/>
    <n v="5"/>
    <n v="90"/>
    <x v="2"/>
  </r>
  <r>
    <n v="21"/>
    <s v="Male"/>
    <s v="Varsity"/>
    <s v="Tom"/>
    <s v="Robar"/>
    <x v="5"/>
    <n v="19.43"/>
    <n v="18.93"/>
    <m/>
    <n v="38.36"/>
    <n v="6"/>
    <n v="89"/>
    <x v="3"/>
  </r>
  <r>
    <n v="247"/>
    <s v="Male"/>
    <s v="Varsity"/>
    <s v="Rainier"/>
    <s v="Gilliss"/>
    <x v="6"/>
    <n v="19.87"/>
    <n v="19.41"/>
    <m/>
    <n v="39.28"/>
    <n v="7"/>
    <n v="88"/>
    <x v="0"/>
  </r>
  <r>
    <n v="245"/>
    <s v="Male"/>
    <s v="Varsity"/>
    <s v="Bennett"/>
    <s v="Erickson"/>
    <x v="7"/>
    <n v="19.38"/>
    <n v="20.25"/>
    <m/>
    <n v="39.629999999999995"/>
    <n v="8"/>
    <n v="87"/>
    <x v="0"/>
  </r>
  <r>
    <n v="64"/>
    <s v="Male"/>
    <s v="Varsity"/>
    <s v="Beckett"/>
    <s v="Wedren"/>
    <x v="8"/>
    <n v="21.12"/>
    <n v="19.23"/>
    <m/>
    <n v="40.35"/>
    <n v="9"/>
    <n v="86"/>
    <x v="1"/>
  </r>
  <r>
    <n v="106"/>
    <s v="Male"/>
    <s v="Varsity"/>
    <s v="Jonah"/>
    <s v="Byron"/>
    <x v="9"/>
    <n v="20.67"/>
    <n v="19.75"/>
    <m/>
    <n v="40.42"/>
    <n v="10"/>
    <n v="85"/>
    <x v="2"/>
  </r>
  <r>
    <n v="63"/>
    <s v="Male"/>
    <s v="Varsity"/>
    <s v="Finn"/>
    <s v="Cherveny"/>
    <x v="10"/>
    <n v="21.89"/>
    <n v="18.73"/>
    <m/>
    <n v="40.620000000000005"/>
    <n v="11"/>
    <n v="84"/>
    <x v="1"/>
  </r>
  <r>
    <n v="103"/>
    <s v="Male"/>
    <s v="Varsity"/>
    <s v="Kai"/>
    <s v="Lamb"/>
    <x v="11"/>
    <n v="21.37"/>
    <n v="19.57"/>
    <m/>
    <n v="40.94"/>
    <n v="12"/>
    <n v="83"/>
    <x v="2"/>
  </r>
  <r>
    <n v="246"/>
    <s v="Male"/>
    <s v="Varsity"/>
    <s v="Jack"/>
    <s v="Gleason"/>
    <x v="12"/>
    <n v="20.56"/>
    <n v="20.54"/>
    <m/>
    <n v="41.099999999999994"/>
    <n v="13"/>
    <n v="82"/>
    <x v="0"/>
  </r>
  <r>
    <n v="107"/>
    <s v="Male"/>
    <s v="Varsity"/>
    <s v="Evan"/>
    <s v="Byron"/>
    <x v="13"/>
    <n v="20.95"/>
    <n v="20.25"/>
    <m/>
    <n v="41.2"/>
    <n v="14"/>
    <n v="81"/>
    <x v="2"/>
  </r>
  <r>
    <n v="249"/>
    <s v="Male"/>
    <s v="Varsity"/>
    <s v="Harrison"/>
    <s v="Fortney"/>
    <x v="14"/>
    <n v="20.69"/>
    <n v="21.09"/>
    <m/>
    <n v="41.78"/>
    <n v="15"/>
    <n v="80"/>
    <x v="0"/>
  </r>
  <r>
    <n v="98"/>
    <s v="Male"/>
    <s v="Varsity"/>
    <s v="Hudson"/>
    <s v="White"/>
    <x v="15"/>
    <n v="21.29"/>
    <n v="20.86"/>
    <m/>
    <n v="42.15"/>
    <n v="16"/>
    <n v="79"/>
    <x v="4"/>
  </r>
  <r>
    <n v="96"/>
    <s v="Male"/>
    <s v="Varsity"/>
    <s v="Wyatt"/>
    <s v="Shelton"/>
    <x v="16"/>
    <n v="21.06"/>
    <n v="21.39"/>
    <m/>
    <n v="42.45"/>
    <n v="17"/>
    <n v="78"/>
    <x v="4"/>
  </r>
  <r>
    <n v="67"/>
    <s v="Male"/>
    <s v="Varsity"/>
    <s v="Makeen"/>
    <s v="Mkaouri"/>
    <x v="17"/>
    <n v="21.84"/>
    <n v="20.66"/>
    <m/>
    <n v="42.5"/>
    <n v="18"/>
    <n v="77"/>
    <x v="1"/>
  </r>
  <r>
    <n v="25"/>
    <s v="Male"/>
    <s v="Varsity"/>
    <s v="Reece"/>
    <s v="Tollefson"/>
    <x v="18"/>
    <n v="21.23"/>
    <n v="21.38"/>
    <m/>
    <n v="42.61"/>
    <n v="19"/>
    <n v="76"/>
    <x v="3"/>
  </r>
  <r>
    <n v="104"/>
    <s v="Male"/>
    <s v="Varsity"/>
    <s v="Eli"/>
    <s v="Kroll"/>
    <x v="19"/>
    <n v="20.98"/>
    <n v="22.04"/>
    <m/>
    <n v="43.019999999999996"/>
    <n v="20"/>
    <n v="75"/>
    <x v="2"/>
  </r>
  <r>
    <n v="511"/>
    <s v="Male"/>
    <s v="Varsity"/>
    <s v="Thomas"/>
    <s v="Anderson"/>
    <x v="20"/>
    <n v="22"/>
    <n v="21.41"/>
    <m/>
    <n v="43.41"/>
    <n v="21"/>
    <n v="74"/>
    <x v="5"/>
  </r>
  <r>
    <n v="92"/>
    <s v="Male"/>
    <s v="Varsity"/>
    <s v="Sam"/>
    <s v="Moore"/>
    <x v="21"/>
    <n v="22.2"/>
    <n v="21.6"/>
    <m/>
    <n v="43.8"/>
    <n v="22"/>
    <n v="73"/>
    <x v="4"/>
  </r>
  <r>
    <n v="105"/>
    <s v="Male"/>
    <s v="Varsity"/>
    <s v="Maximus"/>
    <s v="Davis"/>
    <x v="22"/>
    <n v="22.29"/>
    <n v="21.82"/>
    <m/>
    <n v="44.11"/>
    <n v="23"/>
    <n v="72"/>
    <x v="2"/>
  </r>
  <r>
    <n v="91"/>
    <s v="Male"/>
    <s v="Varsity"/>
    <s v="Zae"/>
    <s v="Isensee"/>
    <x v="23"/>
    <n v="21.92"/>
    <n v="22.37"/>
    <m/>
    <n v="44.290000000000006"/>
    <n v="24"/>
    <n v="71"/>
    <x v="4"/>
  </r>
  <r>
    <n v="97"/>
    <s v="Male"/>
    <s v="Varsity"/>
    <s v="Steffan"/>
    <s v="Drekonja"/>
    <x v="24"/>
    <n v="22.44"/>
    <n v="21.9"/>
    <m/>
    <n v="44.34"/>
    <n v="25"/>
    <n v="70"/>
    <x v="4"/>
  </r>
  <r>
    <n v="100"/>
    <s v="Male"/>
    <s v="Varsity"/>
    <s v="Xavier"/>
    <s v="Turpin"/>
    <x v="25"/>
    <n v="22.55"/>
    <n v="21.8"/>
    <m/>
    <n v="44.35"/>
    <n v="26"/>
    <n v="69"/>
    <x v="4"/>
  </r>
  <r>
    <n v="244"/>
    <s v="Male"/>
    <s v="Varsity"/>
    <s v="Fletcher"/>
    <s v="Stoen"/>
    <x v="26"/>
    <n v="25.3"/>
    <n v="19.170000000000002"/>
    <m/>
    <n v="44.47"/>
    <n v="27"/>
    <n v="68"/>
    <x v="0"/>
  </r>
  <r>
    <n v="373"/>
    <s v="Male"/>
    <s v="JV"/>
    <s v="Jerome"/>
    <s v="Nechville-Gray"/>
    <x v="27"/>
    <n v="22.44"/>
    <n v="22.16"/>
    <m/>
    <n v="44.6"/>
    <n v="28"/>
    <n v="67"/>
    <x v="1"/>
  </r>
  <r>
    <n v="24"/>
    <s v="Male"/>
    <s v="Varsity"/>
    <s v="Gabe"/>
    <s v="Marotz"/>
    <x v="28"/>
    <n v="22.95"/>
    <n v="21.84"/>
    <m/>
    <n v="44.79"/>
    <n v="29"/>
    <n v="66"/>
    <x v="3"/>
  </r>
  <r>
    <n v="69"/>
    <s v="Male"/>
    <s v="Varsity"/>
    <s v="Colin"/>
    <s v="Brandt"/>
    <x v="29"/>
    <n v="22.71"/>
    <n v="22.3"/>
    <m/>
    <n v="45.010000000000005"/>
    <n v="30"/>
    <n v="65"/>
    <x v="1"/>
  </r>
  <r>
    <n v="243"/>
    <s v="Male"/>
    <s v="Varsity"/>
    <s v="Diego"/>
    <s v="Adair"/>
    <x v="30"/>
    <n v="25.47"/>
    <n v="19.559999999999999"/>
    <m/>
    <n v="45.03"/>
    <n v="31"/>
    <n v="64"/>
    <x v="0"/>
  </r>
  <r>
    <n v="371"/>
    <s v="Male"/>
    <s v="JV"/>
    <s v="Jens"/>
    <s v="Hasler"/>
    <x v="31"/>
    <n v="22.36"/>
    <n v="22.76"/>
    <m/>
    <n v="45.120000000000005"/>
    <n v="32"/>
    <n v="63"/>
    <x v="1"/>
  </r>
  <r>
    <n v="70"/>
    <s v="Male"/>
    <s v="Varsity"/>
    <s v="Elliot"/>
    <s v="Vap"/>
    <x v="32"/>
    <n v="22.17"/>
    <n v="23.01"/>
    <m/>
    <n v="45.180000000000007"/>
    <n v="33"/>
    <n v="62"/>
    <x v="1"/>
  </r>
  <r>
    <n v="242"/>
    <s v="Male"/>
    <s v="Varsity"/>
    <s v="Ford"/>
    <s v="Stoen"/>
    <x v="33"/>
    <n v="18.72"/>
    <n v="26.57"/>
    <m/>
    <n v="45.29"/>
    <n v="34"/>
    <n v="61"/>
    <x v="0"/>
  </r>
  <r>
    <n v="119"/>
    <s v="Male"/>
    <s v="JV"/>
    <s v="Sammy"/>
    <s v="Hokanson"/>
    <x v="34"/>
    <n v="22.73"/>
    <n v="22.68"/>
    <m/>
    <n v="45.41"/>
    <n v="35"/>
    <n v="60"/>
    <x v="4"/>
  </r>
  <r>
    <n v="99"/>
    <s v="Male"/>
    <s v="Varsity"/>
    <s v="Massimiliano"/>
    <s v="Bray"/>
    <x v="35"/>
    <n v="22.61"/>
    <n v="23.11"/>
    <m/>
    <n v="45.72"/>
    <n v="36"/>
    <n v="59"/>
    <x v="4"/>
  </r>
  <r>
    <n v="31"/>
    <s v="Male"/>
    <s v="Varsity"/>
    <s v="Finn"/>
    <s v="Turner"/>
    <x v="36"/>
    <n v="22.71"/>
    <n v="23.1"/>
    <m/>
    <n v="45.81"/>
    <n v="37"/>
    <n v="58"/>
    <x v="6"/>
  </r>
  <r>
    <n v="110"/>
    <s v="Male"/>
    <s v="Varsity"/>
    <s v="Beckett"/>
    <s v="Krueger"/>
    <x v="37"/>
    <n v="23.1"/>
    <n v="23.21"/>
    <m/>
    <n v="46.31"/>
    <n v="38"/>
    <n v="57"/>
    <x v="2"/>
  </r>
  <r>
    <n v="27"/>
    <s v="Male"/>
    <s v="Varsity"/>
    <s v="Everett"/>
    <s v="Bendtsen"/>
    <x v="38"/>
    <n v="23.49"/>
    <n v="23.16"/>
    <m/>
    <n v="46.65"/>
    <n v="39"/>
    <n v="56"/>
    <x v="3"/>
  </r>
  <r>
    <n v="109"/>
    <s v="Male"/>
    <s v="Varsity"/>
    <s v="Quinn"/>
    <s v="Nelson"/>
    <x v="39"/>
    <n v="23.56"/>
    <n v="24.03"/>
    <m/>
    <n v="47.59"/>
    <n v="40"/>
    <n v="55"/>
    <x v="2"/>
  </r>
  <r>
    <n v="372"/>
    <s v="Male"/>
    <s v="JV"/>
    <s v="Jason"/>
    <s v="Bunay"/>
    <x v="40"/>
    <n v="24.26"/>
    <n v="23.96"/>
    <m/>
    <n v="48.22"/>
    <n v="41"/>
    <n v="54"/>
    <x v="1"/>
  </r>
  <r>
    <n v="251"/>
    <s v="Male"/>
    <s v="JV"/>
    <s v="Matthew"/>
    <s v="Clements"/>
    <x v="41"/>
    <n v="24.17"/>
    <n v="24.17"/>
    <m/>
    <n v="48.34"/>
    <n v="42"/>
    <n v="53"/>
    <x v="0"/>
  </r>
  <r>
    <n v="375"/>
    <s v="Male"/>
    <s v="JV"/>
    <s v="Leo"/>
    <s v="Erickson"/>
    <x v="42"/>
    <n v="24.76"/>
    <n v="23.62"/>
    <m/>
    <n v="48.38"/>
    <n v="43"/>
    <n v="52"/>
    <x v="1"/>
  </r>
  <r>
    <n v="115"/>
    <s v="Male"/>
    <s v="JV"/>
    <s v="Logan"/>
    <s v="Benz"/>
    <x v="43"/>
    <n v="25.63"/>
    <n v="24.16"/>
    <m/>
    <n v="49.79"/>
    <n v="44"/>
    <n v="51"/>
    <x v="2"/>
  </r>
  <r>
    <n v="95"/>
    <s v="Male"/>
    <s v="Varsity"/>
    <s v="Henry"/>
    <s v="Payne"/>
    <x v="44"/>
    <n v="29.4"/>
    <n v="21.16"/>
    <m/>
    <n v="50.56"/>
    <n v="45"/>
    <n v="50"/>
    <x v="4"/>
  </r>
  <r>
    <n v="68"/>
    <s v="Male"/>
    <s v="Varsity"/>
    <s v="Stuart"/>
    <s v="Durand"/>
    <x v="45"/>
    <n v="30.04"/>
    <n v="20.73"/>
    <m/>
    <n v="50.769999999999996"/>
    <n v="46"/>
    <n v="49"/>
    <x v="1"/>
  </r>
  <r>
    <n v="73"/>
    <s v="Male"/>
    <s v="JV"/>
    <s v="Jack"/>
    <s v="Tillman"/>
    <x v="46"/>
    <n v="25.77"/>
    <n v="25.22"/>
    <m/>
    <n v="50.989999999999995"/>
    <n v="47"/>
    <n v="48"/>
    <x v="3"/>
  </r>
  <r>
    <n v="28"/>
    <s v="Male"/>
    <s v="Varsity"/>
    <s v="Parker"/>
    <s v="Senne"/>
    <x v="47"/>
    <n v="25.27"/>
    <n v="25.83"/>
    <m/>
    <n v="51.099999999999994"/>
    <n v="48"/>
    <n v="47"/>
    <x v="3"/>
  </r>
  <r>
    <n v="248"/>
    <s v="Male"/>
    <s v="Varsity"/>
    <s v="Charles"/>
    <s v="Scroggins"/>
    <x v="48"/>
    <n v="21.31"/>
    <n v="30.83"/>
    <m/>
    <n v="52.14"/>
    <n v="49"/>
    <n v="46"/>
    <x v="0"/>
  </r>
  <r>
    <n v="252"/>
    <s v="Male"/>
    <s v="JV"/>
    <s v="David"/>
    <s v="Birch"/>
    <x v="49"/>
    <n v="25.92"/>
    <n v="26.93"/>
    <m/>
    <n v="52.85"/>
    <n v="50"/>
    <n v="45"/>
    <x v="0"/>
  </r>
  <r>
    <n v="376"/>
    <s v="Male"/>
    <s v="JV"/>
    <s v="Beckett"/>
    <s v="Peterson"/>
    <x v="50"/>
    <n v="28.68"/>
    <n v="27.59"/>
    <m/>
    <n v="56.269999999999996"/>
    <n v="51"/>
    <n v="44"/>
    <x v="1"/>
  </r>
  <r>
    <n v="108"/>
    <s v="Male"/>
    <s v="Varsity"/>
    <s v="Leo"/>
    <s v="Spanier"/>
    <x v="51"/>
    <n v="26.98"/>
    <n v="29.68"/>
    <m/>
    <n v="56.66"/>
    <n v="52"/>
    <n v="43"/>
    <x v="2"/>
  </r>
  <r>
    <n v="29"/>
    <s v="Male"/>
    <s v="Varsity"/>
    <s v="Tryggve"/>
    <s v="Ahlen"/>
    <x v="52"/>
    <n v="24.18"/>
    <n v="33.15"/>
    <m/>
    <n v="57.33"/>
    <n v="53"/>
    <n v="42"/>
    <x v="3"/>
  </r>
  <r>
    <n v="75"/>
    <s v="Male"/>
    <s v="JV"/>
    <s v="Will"/>
    <s v="Schoenberger"/>
    <x v="53"/>
    <n v="28.67"/>
    <n v="28.77"/>
    <m/>
    <n v="57.44"/>
    <n v="54"/>
    <n v="41"/>
    <x v="3"/>
  </r>
  <r>
    <n v="72"/>
    <s v="Male"/>
    <s v="JV"/>
    <s v="Sam"/>
    <s v="Kaufman"/>
    <x v="54"/>
    <n v="25.42"/>
    <n v="32.46"/>
    <m/>
    <n v="57.88"/>
    <n v="55"/>
    <n v="40"/>
    <x v="3"/>
  </r>
  <r>
    <n v="118"/>
    <s v="Male"/>
    <s v="JV"/>
    <s v="Morris"/>
    <s v="Callahan"/>
    <x v="55"/>
    <n v="29.06"/>
    <n v="28.93"/>
    <m/>
    <n v="57.989999999999995"/>
    <n v="56"/>
    <n v="39"/>
    <x v="2"/>
  </r>
  <r>
    <n v="80"/>
    <s v="Male"/>
    <s v="JV"/>
    <s v="Allister"/>
    <s v="Hamilton"/>
    <x v="56"/>
    <n v="28.95"/>
    <n v="29.48"/>
    <m/>
    <n v="58.43"/>
    <n v="57"/>
    <n v="38"/>
    <x v="3"/>
  </r>
  <r>
    <n v="33"/>
    <s v="Male"/>
    <s v="Varsity"/>
    <s v="Luke"/>
    <s v="Michels"/>
    <x v="57"/>
    <n v="29.78"/>
    <n v="29.63"/>
    <m/>
    <n v="59.41"/>
    <n v="58"/>
    <n v="37"/>
    <x v="6"/>
  </r>
  <r>
    <n v="261"/>
    <s v="Male"/>
    <s v="JV"/>
    <s v="Dominic"/>
    <s v="Rosow"/>
    <x v="58"/>
    <n v="29.31"/>
    <n v="30.46"/>
    <m/>
    <n v="59.769999999999996"/>
    <n v="59"/>
    <n v="36"/>
    <x v="0"/>
  </r>
  <r>
    <n v="26"/>
    <s v="Male"/>
    <s v="Varsity"/>
    <s v="Sebastian"/>
    <s v="Willett"/>
    <x v="59"/>
    <n v="23.19"/>
    <n v="37.369999999999997"/>
    <m/>
    <n v="60.56"/>
    <n v="60"/>
    <n v="35"/>
    <x v="3"/>
  </r>
  <r>
    <n v="114"/>
    <s v="Male"/>
    <s v="JV"/>
    <s v="Sullivan"/>
    <s v="Hunt"/>
    <x v="60"/>
    <n v="37.06"/>
    <n v="24.61"/>
    <m/>
    <n v="61.67"/>
    <n v="61"/>
    <n v="34"/>
    <x v="2"/>
  </r>
  <r>
    <n v="254"/>
    <s v="Male"/>
    <s v="JV"/>
    <s v="Garrett"/>
    <s v="Keinath"/>
    <x v="61"/>
    <n v="35.01"/>
    <n v="27.05"/>
    <m/>
    <n v="62.06"/>
    <n v="62"/>
    <n v="33"/>
    <x v="0"/>
  </r>
  <r>
    <n v="113"/>
    <s v="Male"/>
    <s v="JV"/>
    <s v="Rory"/>
    <s v="Madden"/>
    <x v="62"/>
    <n v="32.520000000000003"/>
    <n v="30.25"/>
    <m/>
    <n v="62.77"/>
    <n v="63"/>
    <n v="32"/>
    <x v="2"/>
  </r>
  <r>
    <n v="255"/>
    <s v="Male"/>
    <s v="JV"/>
    <s v="Samuel"/>
    <s v="Hennen"/>
    <x v="63"/>
    <n v="34.15"/>
    <n v="29.25"/>
    <m/>
    <n v="63.4"/>
    <n v="64"/>
    <n v="31"/>
    <x v="0"/>
  </r>
  <r>
    <n v="71"/>
    <s v="Male"/>
    <s v="JV"/>
    <s v="Max"/>
    <s v="Guberud"/>
    <x v="64"/>
    <n v="35.07"/>
    <n v="28.58"/>
    <m/>
    <n v="63.65"/>
    <n v="65"/>
    <n v="30"/>
    <x v="3"/>
  </r>
  <r>
    <n v="174"/>
    <s v="Male"/>
    <s v="JV"/>
    <s v="Frederick"/>
    <s v="Wherland"/>
    <x v="65"/>
    <n v="32.409999999999997"/>
    <n v="32.25"/>
    <m/>
    <n v="64.66"/>
    <n v="66"/>
    <n v="29"/>
    <x v="3"/>
  </r>
  <r>
    <n v="74"/>
    <s v="Male"/>
    <s v="JV"/>
    <s v="Mason"/>
    <s v="Pieper"/>
    <x v="66"/>
    <n v="29.49"/>
    <n v="36.78"/>
    <m/>
    <n v="66.27"/>
    <n v="67"/>
    <n v="28"/>
    <x v="3"/>
  </r>
  <r>
    <n v="175"/>
    <s v="Male"/>
    <s v="JV"/>
    <s v="Liam"/>
    <s v="Daubenmeyer"/>
    <x v="67"/>
    <n v="33.770000000000003"/>
    <n v="34.08"/>
    <m/>
    <n v="67.849999999999994"/>
    <n v="68"/>
    <n v="27"/>
    <x v="3"/>
  </r>
  <r>
    <n v="178"/>
    <s v="Male"/>
    <s v="JV"/>
    <s v="Keller"/>
    <s v="O'Donnell-Latham"/>
    <x v="68"/>
    <n v="35.479999999999997"/>
    <n v="34.61"/>
    <m/>
    <n v="70.09"/>
    <n v="69"/>
    <n v="26"/>
    <x v="3"/>
  </r>
  <r>
    <n v="258"/>
    <s v="Male"/>
    <s v="JV"/>
    <s v="Chuck"/>
    <s v="Trent"/>
    <x v="69"/>
    <n v="33.14"/>
    <n v="37.83"/>
    <m/>
    <n v="70.97"/>
    <n v="70"/>
    <n v="25"/>
    <x v="0"/>
  </r>
  <r>
    <n v="177"/>
    <s v="Male"/>
    <s v="JV"/>
    <s v="Anthony"/>
    <s v="Blonigen"/>
    <x v="70"/>
    <n v="36.6"/>
    <n v="35.64"/>
    <m/>
    <n v="72.240000000000009"/>
    <n v="71"/>
    <n v="24"/>
    <x v="3"/>
  </r>
  <r>
    <n v="257"/>
    <s v="Male"/>
    <s v="JV"/>
    <s v="Jackson"/>
    <s v="Sando"/>
    <x v="71"/>
    <n v="39.479999999999997"/>
    <n v="33.18"/>
    <m/>
    <n v="72.66"/>
    <n v="72"/>
    <n v="23"/>
    <x v="0"/>
  </r>
  <r>
    <n v="179"/>
    <s v="Male"/>
    <s v="JV"/>
    <s v="Joshua"/>
    <s v="Thomas"/>
    <x v="72"/>
    <n v="32.4"/>
    <n v="40.4"/>
    <m/>
    <n v="72.8"/>
    <n v="73"/>
    <n v="22"/>
    <x v="3"/>
  </r>
  <r>
    <n v="514"/>
    <s v="Male"/>
    <s v="Varsity"/>
    <s v="Liam"/>
    <s v="Richards"/>
    <x v="73"/>
    <n v="31.87"/>
    <n v="41.1"/>
    <m/>
    <n v="72.97"/>
    <n v="74"/>
    <n v="21"/>
    <x v="5"/>
  </r>
  <r>
    <n v="259"/>
    <s v="Male"/>
    <s v="JV"/>
    <s v="Ryan"/>
    <s v="Lynch"/>
    <x v="74"/>
    <n v="35.590000000000003"/>
    <n v="37.4"/>
    <m/>
    <n v="72.990000000000009"/>
    <n v="75"/>
    <n v="20"/>
    <x v="0"/>
  </r>
  <r>
    <n v="60"/>
    <s v="Male"/>
    <s v="JV"/>
    <s v="Oliver"/>
    <s v="Tourville"/>
    <x v="75"/>
    <n v="37.380000000000003"/>
    <n v="35.76"/>
    <m/>
    <n v="73.14"/>
    <n v="76"/>
    <n v="19"/>
    <x v="4"/>
  </r>
  <r>
    <n v="120"/>
    <s v="Male"/>
    <s v="JV"/>
    <s v="Sascha"/>
    <s v="Moldow"/>
    <x v="76"/>
    <n v="38.700000000000003"/>
    <n v="36.86"/>
    <m/>
    <n v="75.56"/>
    <n v="77"/>
    <n v="18"/>
    <x v="4"/>
  </r>
  <r>
    <n v="253"/>
    <s v="Male"/>
    <s v="JV"/>
    <s v="Laken"/>
    <s v="Barott"/>
    <x v="77"/>
    <n v="26.66"/>
    <n v="49.38"/>
    <m/>
    <n v="76.040000000000006"/>
    <n v="78"/>
    <n v="17"/>
    <x v="0"/>
  </r>
  <r>
    <n v="112"/>
    <s v="Male"/>
    <s v="JV"/>
    <s v="Rowan"/>
    <s v="Krueger"/>
    <x v="78"/>
    <n v="51.73"/>
    <n v="26.77"/>
    <m/>
    <n v="78.5"/>
    <n v="79"/>
    <n v="16"/>
    <x v="2"/>
  </r>
  <r>
    <n v="374"/>
    <s v="Male"/>
    <s v="JV"/>
    <s v="Elliot"/>
    <s v="Loes"/>
    <x v="79"/>
    <n v="64"/>
    <n v="26.32"/>
    <m/>
    <n v="90.32"/>
    <n v="80"/>
    <n v="15"/>
    <x v="1"/>
  </r>
  <r>
    <n v="256"/>
    <s v="Male"/>
    <s v="JV"/>
    <s v="Gabe"/>
    <s v="Kremenak"/>
    <x v="80"/>
    <n v="67.34"/>
    <n v="32.86"/>
    <m/>
    <n v="100.2"/>
    <n v="81"/>
    <n v="14"/>
    <x v="0"/>
  </r>
  <r>
    <n v="515"/>
    <s v="Male"/>
    <s v="Varsity"/>
    <s v="Nolan"/>
    <s v="Murphy"/>
    <x v="81"/>
    <n v="32.42"/>
    <n v="71.459999999999994"/>
    <m/>
    <n v="103.88"/>
    <n v="82"/>
    <n v="13"/>
    <x v="5"/>
  </r>
  <r>
    <n v="117"/>
    <s v="Male"/>
    <s v="JV"/>
    <s v="Kristaps"/>
    <s v="Pelecis"/>
    <x v="82"/>
    <n v="70.27"/>
    <n v="41.3"/>
    <m/>
    <n v="111.57"/>
    <n v="83"/>
    <n v="12"/>
    <x v="2"/>
  </r>
  <r>
    <n v="180"/>
    <s v="Male"/>
    <s v="JV"/>
    <s v="Aedan"/>
    <s v="Bala"/>
    <x v="83"/>
    <n v="32.299999999999997"/>
    <n v="88.8"/>
    <m/>
    <n v="121.1"/>
    <n v="84"/>
    <n v="11"/>
    <x v="3"/>
  </r>
  <r>
    <n v="78"/>
    <s v="Male"/>
    <s v="JV"/>
    <s v="Leo"/>
    <s v="Podmers"/>
    <x v="84"/>
    <n v="34.22"/>
    <n v="97.95"/>
    <m/>
    <n v="132.17000000000002"/>
    <n v="85"/>
    <n v="10"/>
    <x v="3"/>
  </r>
  <r>
    <n v="140"/>
    <s v="Male"/>
    <s v="JV"/>
    <s v="Oliver"/>
    <s v="Negaard"/>
    <x v="85"/>
    <n v="124.47"/>
    <n v="41.94"/>
    <m/>
    <n v="166.41"/>
    <n v="86"/>
    <n v="9"/>
    <x v="4"/>
  </r>
  <r>
    <n v="32"/>
    <s v="Male"/>
    <s v="Varsity"/>
    <s v="Wyatt"/>
    <s v="Jackson"/>
    <x v="86"/>
    <s v="DSQ"/>
    <n v="20.260000000000002"/>
    <s v="DSQ"/>
    <n v="99999"/>
    <n v="87"/>
    <m/>
    <x v="6"/>
  </r>
  <r>
    <n v="34"/>
    <s v="Male"/>
    <s v="Varsity"/>
    <s v="Gabe"/>
    <s v="Zhina"/>
    <x v="87"/>
    <s v="DSQ"/>
    <n v="34.92"/>
    <s v="DSQ"/>
    <n v="99999"/>
    <n v="88"/>
    <m/>
    <x v="6"/>
  </r>
  <r>
    <n v="250"/>
    <s v="Male"/>
    <s v="Varsity"/>
    <s v="Eddie"/>
    <s v="Hamill"/>
    <x v="88"/>
    <s v="DSQ"/>
    <n v="21.78"/>
    <s v="DSQ"/>
    <n v="99999"/>
    <n v="89"/>
    <m/>
    <x v="0"/>
  </r>
  <r>
    <n v="176"/>
    <s v="Male"/>
    <s v="JV"/>
    <s v="Jack"/>
    <s v="Schoenberger"/>
    <x v="89"/>
    <s v="DNF"/>
    <n v="125.5"/>
    <s v="DNF"/>
    <n v="99999"/>
    <n v="90"/>
    <m/>
    <x v="3"/>
  </r>
  <r>
    <n v="513"/>
    <s v="Male"/>
    <s v="Varsity"/>
    <s v="Devlin"/>
    <s v="Hughes"/>
    <x v="90"/>
    <n v="24.77"/>
    <s v="DSQ"/>
    <s v="DSQ"/>
    <n v="99999"/>
    <n v="91"/>
    <m/>
    <x v="5"/>
  </r>
  <r>
    <n v="93"/>
    <s v="Male"/>
    <s v="Varsity"/>
    <s v="Eric"/>
    <s v="Hemer"/>
    <x v="91"/>
    <s v="DNF"/>
    <m/>
    <s v="DNF"/>
    <n v="99999"/>
    <n v="92"/>
    <m/>
    <x v="4"/>
  </r>
  <r>
    <n v="94"/>
    <s v="Male"/>
    <s v="Varsity"/>
    <s v="Will"/>
    <s v="Cherveny"/>
    <x v="92"/>
    <n v="22.33"/>
    <s v="DSQ"/>
    <s v="DSQ"/>
    <n v="99999"/>
    <n v="93"/>
    <m/>
    <x v="4"/>
  </r>
  <r>
    <n v="111"/>
    <s v="Male"/>
    <s v="JV"/>
    <s v="Jack"/>
    <s v="Rector"/>
    <x v="93"/>
    <n v="129.02000000000001"/>
    <s v="DSQ"/>
    <s v="DSQ"/>
    <n v="99999"/>
    <n v="94"/>
    <m/>
    <x v="2"/>
  </r>
  <r>
    <n v="260"/>
    <s v="Male"/>
    <s v="JV"/>
    <s v="Philip"/>
    <s v="McCrea"/>
    <x v="94"/>
    <n v="26.1"/>
    <s v="DNS"/>
    <s v="DNS"/>
    <n v="100000"/>
    <m/>
    <m/>
    <x v="0"/>
  </r>
  <r>
    <n v="22"/>
    <s v="Male"/>
    <s v="Varsity"/>
    <s v="Johann"/>
    <s v="Keinath"/>
    <x v="95"/>
    <m/>
    <m/>
    <s v="DNS"/>
    <n v="100000"/>
    <m/>
    <m/>
    <x v="3"/>
  </r>
  <r>
    <n v="23"/>
    <s v="Male"/>
    <s v="Varsity"/>
    <s v="Mason"/>
    <s v="Gliege"/>
    <x v="96"/>
    <n v="34.68"/>
    <s v="DNS"/>
    <s v="DNS"/>
    <n v="100000"/>
    <m/>
    <m/>
    <x v="3"/>
  </r>
  <r>
    <n v="30"/>
    <s v="Male"/>
    <s v="Varsity"/>
    <s v="Carter"/>
    <s v="Bain"/>
    <x v="97"/>
    <m/>
    <m/>
    <s v="DNS"/>
    <n v="100000"/>
    <m/>
    <m/>
    <x v="3"/>
  </r>
  <r>
    <n v="76"/>
    <s v="Male"/>
    <s v="JV"/>
    <s v="Andy"/>
    <s v="Larsen"/>
    <x v="98"/>
    <n v="26.66"/>
    <s v="DNS"/>
    <s v="DNS"/>
    <n v="100000"/>
    <m/>
    <m/>
    <x v="3"/>
  </r>
  <r>
    <n v="77"/>
    <s v="Male"/>
    <s v="JV"/>
    <s v="Brooks"/>
    <s v="Ohme"/>
    <x v="99"/>
    <n v="45.52"/>
    <m/>
    <s v="DNS"/>
    <n v="100000"/>
    <m/>
    <m/>
    <x v="3"/>
  </r>
  <r>
    <n v="79"/>
    <s v="Male"/>
    <s v="JV"/>
    <s v="Joey"/>
    <s v="Ellis"/>
    <x v="100"/>
    <m/>
    <m/>
    <s v="DNS"/>
    <n v="100000"/>
    <m/>
    <m/>
    <x v="3"/>
  </r>
  <r>
    <n v="35"/>
    <s v="Male"/>
    <s v="Varsity"/>
    <s v="Dominic"/>
    <s v="Wood"/>
    <x v="101"/>
    <m/>
    <m/>
    <s v="DNS"/>
    <n v="100000"/>
    <m/>
    <m/>
    <x v="5"/>
  </r>
  <r>
    <n v="512"/>
    <s v="Male"/>
    <s v="Varsity"/>
    <s v="Erick"/>
    <s v="Brunsvold"/>
    <x v="102"/>
    <m/>
    <m/>
    <s v="DNS"/>
    <n v="100000"/>
    <m/>
    <m/>
    <x v="5"/>
  </r>
  <r>
    <n v="301"/>
    <s v="Male"/>
    <s v="Varsity"/>
    <s v="Cale"/>
    <s v="Hansen"/>
    <x v="103"/>
    <m/>
    <m/>
    <s v="DNS"/>
    <n v="100000"/>
    <m/>
    <m/>
    <x v="7"/>
  </r>
  <r>
    <n v="302"/>
    <s v="Male"/>
    <s v="Varsity"/>
    <s v="Max"/>
    <s v="Wirtz"/>
    <x v="104"/>
    <m/>
    <m/>
    <s v="DNS"/>
    <n v="100000"/>
    <m/>
    <m/>
    <x v="7"/>
  </r>
  <r>
    <n v="303"/>
    <s v="Male"/>
    <s v="Varsity"/>
    <s v="Ethan"/>
    <s v="Adams"/>
    <x v="105"/>
    <m/>
    <m/>
    <s v="DNS"/>
    <n v="100000"/>
    <m/>
    <m/>
    <x v="7"/>
  </r>
  <r>
    <n v="304"/>
    <s v="Male"/>
    <s v="Varsity"/>
    <s v="Tristan"/>
    <s v="Godwin"/>
    <x v="106"/>
    <m/>
    <m/>
    <s v="DNS"/>
    <n v="100000"/>
    <m/>
    <m/>
    <x v="7"/>
  </r>
  <r>
    <n v="305"/>
    <s v="Male"/>
    <s v="Varsity"/>
    <s v="Hunter"/>
    <s v="Erickson"/>
    <x v="107"/>
    <m/>
    <m/>
    <s v="DNS"/>
    <n v="100000"/>
    <m/>
    <m/>
    <x v="7"/>
  </r>
  <r>
    <n v="306"/>
    <s v="Male"/>
    <s v="Varsity"/>
    <s v="Carter"/>
    <s v="Wills"/>
    <x v="108"/>
    <m/>
    <m/>
    <s v="DNS"/>
    <n v="100000"/>
    <m/>
    <m/>
    <x v="7"/>
  </r>
  <r>
    <n v="307"/>
    <s v="Male"/>
    <s v="Varsity"/>
    <s v="Odin"/>
    <s v="Wunderlich"/>
    <x v="109"/>
    <m/>
    <m/>
    <s v="DNS"/>
    <n v="100000"/>
    <m/>
    <m/>
    <x v="7"/>
  </r>
  <r>
    <n v="102"/>
    <s v="Male"/>
    <s v="Varsity"/>
    <s v="Simon"/>
    <s v="Showalter-Loch"/>
    <x v="110"/>
    <m/>
    <m/>
    <s v="DNS"/>
    <n v="100000"/>
    <m/>
    <m/>
    <x v="2"/>
  </r>
  <r>
    <n v="116"/>
    <s v="Male"/>
    <s v="JV"/>
    <s v="Matthew"/>
    <s v="Hess"/>
    <x v="111"/>
    <m/>
    <m/>
    <s v="DNS"/>
    <n v="100000"/>
    <m/>
    <m/>
    <x v="2"/>
  </r>
  <r>
    <n v="66"/>
    <s v="Male"/>
    <s v="Varsity"/>
    <s v="Callum"/>
    <s v="White"/>
    <x v="112"/>
    <n v="20.04"/>
    <s v="DNS"/>
    <s v="DNS"/>
    <n v="100000"/>
    <m/>
    <m/>
    <x v="1"/>
  </r>
  <r>
    <n v="377"/>
    <s v="Male"/>
    <s v="JV"/>
    <s v="Tucker"/>
    <s v="Keen Schroeder"/>
    <x v="113"/>
    <n v="36.840000000000003"/>
    <m/>
    <s v="DNS"/>
    <n v="100000"/>
    <m/>
    <m/>
    <x v="1"/>
  </r>
  <r>
    <n v="378"/>
    <s v="Male"/>
    <s v="JV"/>
    <s v="Jackson"/>
    <s v="Fritz"/>
    <x v="114"/>
    <m/>
    <m/>
    <s v="DNS"/>
    <n v="100000"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6069DE-ED6D-486E-8AFC-CB117427C0C2}" name="PivotTable5" cacheId="2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27" firstHeaderRow="1" firstDataRow="1" firstDataCol="1"/>
  <pivotFields count="13">
    <pivotField showAll="0"/>
    <pivotField showAll="0"/>
    <pivotField showAll="0"/>
    <pivotField showAll="0"/>
    <pivotField showAll="0"/>
    <pivotField axis="axisRow" showAll="0" sortType="descending">
      <items count="116">
        <item x="83"/>
        <item x="56"/>
        <item x="1"/>
        <item x="98"/>
        <item x="70"/>
        <item x="37"/>
        <item x="50"/>
        <item x="8"/>
        <item x="7"/>
        <item x="99"/>
        <item x="103"/>
        <item x="112"/>
        <item x="97"/>
        <item x="108"/>
        <item x="48"/>
        <item x="69"/>
        <item x="29"/>
        <item x="49"/>
        <item x="90"/>
        <item x="30"/>
        <item x="58"/>
        <item x="101"/>
        <item x="88"/>
        <item x="19"/>
        <item x="79"/>
        <item x="32"/>
        <item x="91"/>
        <item x="102"/>
        <item x="105"/>
        <item x="13"/>
        <item x="38"/>
        <item x="10"/>
        <item x="36"/>
        <item x="26"/>
        <item x="33"/>
        <item x="65"/>
        <item x="80"/>
        <item x="28"/>
        <item x="87"/>
        <item x="61"/>
        <item x="14"/>
        <item x="44"/>
        <item x="15"/>
        <item x="107"/>
        <item x="3"/>
        <item x="12"/>
        <item x="93"/>
        <item x="89"/>
        <item x="46"/>
        <item x="114"/>
        <item x="71"/>
        <item x="40"/>
        <item x="31"/>
        <item x="27"/>
        <item x="100"/>
        <item x="95"/>
        <item x="9"/>
        <item x="72"/>
        <item x="11"/>
        <item x="68"/>
        <item x="82"/>
        <item x="77"/>
        <item x="42"/>
        <item x="84"/>
        <item x="51"/>
        <item x="2"/>
        <item x="67"/>
        <item x="73"/>
        <item x="43"/>
        <item x="57"/>
        <item x="17"/>
        <item x="96"/>
        <item x="66"/>
        <item x="35"/>
        <item x="41"/>
        <item x="111"/>
        <item x="64"/>
        <item x="104"/>
        <item x="22"/>
        <item x="55"/>
        <item x="81"/>
        <item x="109"/>
        <item x="85"/>
        <item x="75"/>
        <item x="4"/>
        <item x="47"/>
        <item x="94"/>
        <item x="39"/>
        <item x="6"/>
        <item x="18"/>
        <item x="62"/>
        <item x="78"/>
        <item x="74"/>
        <item x="54"/>
        <item x="21"/>
        <item x="34"/>
        <item x="63"/>
        <item x="76"/>
        <item x="59"/>
        <item x="0"/>
        <item x="110"/>
        <item x="24"/>
        <item x="45"/>
        <item x="60"/>
        <item x="20"/>
        <item x="5"/>
        <item x="106"/>
        <item x="52"/>
        <item x="113"/>
        <item x="92"/>
        <item x="53"/>
        <item x="86"/>
        <item x="16"/>
        <item x="25"/>
        <item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  <pivotField axis="axisRow" showAll="0" sortType="descending">
      <items count="9">
        <item x="6"/>
        <item x="3"/>
        <item x="0"/>
        <item x="5"/>
        <item x="7"/>
        <item x="4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12"/>
    <field x="5"/>
  </rowFields>
  <rowItems count="124">
    <i>
      <x v="7"/>
    </i>
    <i r="1">
      <x v="2"/>
    </i>
    <i r="1">
      <x v="65"/>
    </i>
    <i r="1">
      <x v="44"/>
    </i>
    <i r="1">
      <x v="7"/>
    </i>
    <i r="1">
      <x v="31"/>
    </i>
    <i r="1">
      <x v="70"/>
    </i>
    <i r="1">
      <x v="53"/>
    </i>
    <i r="1">
      <x v="16"/>
    </i>
    <i r="1">
      <x v="52"/>
    </i>
    <i r="1">
      <x v="25"/>
    </i>
    <i r="1">
      <x v="51"/>
    </i>
    <i r="1">
      <x v="62"/>
    </i>
    <i r="1">
      <x v="102"/>
    </i>
    <i r="1">
      <x v="6"/>
    </i>
    <i r="1">
      <x v="24"/>
    </i>
    <i r="1">
      <x v="108"/>
    </i>
    <i r="1">
      <x v="11"/>
    </i>
    <i r="1">
      <x v="49"/>
    </i>
    <i>
      <x v="2"/>
    </i>
    <i r="1">
      <x v="99"/>
    </i>
    <i r="1">
      <x v="88"/>
    </i>
    <i r="1">
      <x v="8"/>
    </i>
    <i r="1">
      <x v="45"/>
    </i>
    <i r="1">
      <x v="40"/>
    </i>
    <i r="1">
      <x v="33"/>
    </i>
    <i r="1">
      <x v="19"/>
    </i>
    <i r="1">
      <x v="34"/>
    </i>
    <i r="1">
      <x v="74"/>
    </i>
    <i r="1">
      <x v="14"/>
    </i>
    <i r="1">
      <x v="17"/>
    </i>
    <i r="1">
      <x v="20"/>
    </i>
    <i r="1">
      <x v="39"/>
    </i>
    <i r="1">
      <x v="96"/>
    </i>
    <i r="1">
      <x v="15"/>
    </i>
    <i r="1">
      <x v="50"/>
    </i>
    <i r="1">
      <x v="92"/>
    </i>
    <i r="1">
      <x v="61"/>
    </i>
    <i r="1">
      <x v="36"/>
    </i>
    <i r="1">
      <x v="22"/>
    </i>
    <i r="1">
      <x v="86"/>
    </i>
    <i>
      <x v="6"/>
    </i>
    <i r="1">
      <x v="84"/>
    </i>
    <i r="1">
      <x v="56"/>
    </i>
    <i r="1">
      <x v="58"/>
    </i>
    <i r="1">
      <x v="29"/>
    </i>
    <i r="1">
      <x v="23"/>
    </i>
    <i r="1">
      <x v="78"/>
    </i>
    <i r="1">
      <x v="5"/>
    </i>
    <i r="1">
      <x v="87"/>
    </i>
    <i r="1">
      <x v="68"/>
    </i>
    <i r="1">
      <x v="64"/>
    </i>
    <i r="1">
      <x v="79"/>
    </i>
    <i r="1">
      <x v="103"/>
    </i>
    <i r="1">
      <x v="90"/>
    </i>
    <i r="1">
      <x v="91"/>
    </i>
    <i r="1">
      <x v="60"/>
    </i>
    <i r="1">
      <x v="100"/>
    </i>
    <i r="1">
      <x v="75"/>
    </i>
    <i r="1">
      <x v="46"/>
    </i>
    <i>
      <x v="1"/>
    </i>
    <i r="1">
      <x v="105"/>
    </i>
    <i r="1">
      <x v="89"/>
    </i>
    <i r="1">
      <x v="37"/>
    </i>
    <i r="1">
      <x v="30"/>
    </i>
    <i r="1">
      <x v="48"/>
    </i>
    <i r="1">
      <x v="85"/>
    </i>
    <i r="1">
      <x v="107"/>
    </i>
    <i r="1">
      <x v="110"/>
    </i>
    <i r="1">
      <x v="93"/>
    </i>
    <i r="1">
      <x v="1"/>
    </i>
    <i r="1">
      <x v="98"/>
    </i>
    <i r="1">
      <x v="76"/>
    </i>
    <i r="1">
      <x v="35"/>
    </i>
    <i r="1">
      <x v="72"/>
    </i>
    <i r="1">
      <x v="66"/>
    </i>
    <i r="1">
      <x v="59"/>
    </i>
    <i r="1">
      <x v="4"/>
    </i>
    <i r="1">
      <x v="57"/>
    </i>
    <i r="1">
      <x/>
    </i>
    <i r="1">
      <x v="63"/>
    </i>
    <i r="1">
      <x v="71"/>
    </i>
    <i r="1">
      <x v="9"/>
    </i>
    <i r="1">
      <x v="54"/>
    </i>
    <i r="1">
      <x v="12"/>
    </i>
    <i r="1">
      <x v="55"/>
    </i>
    <i r="1">
      <x v="3"/>
    </i>
    <i r="1">
      <x v="47"/>
    </i>
    <i>
      <x v="5"/>
    </i>
    <i r="1">
      <x v="42"/>
    </i>
    <i r="1">
      <x v="112"/>
    </i>
    <i r="1">
      <x v="94"/>
    </i>
    <i r="1">
      <x v="114"/>
    </i>
    <i r="1">
      <x v="101"/>
    </i>
    <i r="1">
      <x v="113"/>
    </i>
    <i r="1">
      <x v="95"/>
    </i>
    <i r="1">
      <x v="73"/>
    </i>
    <i r="1">
      <x v="41"/>
    </i>
    <i r="1">
      <x v="83"/>
    </i>
    <i r="1">
      <x v="97"/>
    </i>
    <i r="1">
      <x v="82"/>
    </i>
    <i r="1">
      <x v="109"/>
    </i>
    <i r="1">
      <x v="26"/>
    </i>
    <i>
      <x v="3"/>
    </i>
    <i r="1">
      <x v="104"/>
    </i>
    <i r="1">
      <x v="67"/>
    </i>
    <i r="1">
      <x v="80"/>
    </i>
    <i r="1">
      <x v="21"/>
    </i>
    <i r="1">
      <x v="18"/>
    </i>
    <i r="1">
      <x v="27"/>
    </i>
    <i>
      <x/>
    </i>
    <i r="1">
      <x v="32"/>
    </i>
    <i r="1">
      <x v="69"/>
    </i>
    <i r="1">
      <x v="111"/>
    </i>
    <i r="1">
      <x v="38"/>
    </i>
    <i>
      <x v="4"/>
    </i>
    <i r="1">
      <x v="10"/>
    </i>
    <i r="1">
      <x v="81"/>
    </i>
    <i r="1">
      <x v="77"/>
    </i>
    <i r="1">
      <x v="13"/>
    </i>
    <i r="1">
      <x v="106"/>
    </i>
    <i r="1">
      <x v="28"/>
    </i>
    <i r="1">
      <x v="43"/>
    </i>
    <i t="grand">
      <x/>
    </i>
  </rowItems>
  <colItems count="1">
    <i/>
  </colItems>
  <dataFields count="1">
    <dataField name="Sum of Points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5EE991-BE21-4B99-94C1-7E91BFE4C95E}" name="PivotTable4" cacheId="2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16" firstHeaderRow="1" firstDataRow="1" firstDataCol="1"/>
  <pivotFields count="13">
    <pivotField showAll="0"/>
    <pivotField showAll="0"/>
    <pivotField showAll="0"/>
    <pivotField showAll="0"/>
    <pivotField showAll="0"/>
    <pivotField axis="axisRow" showAll="0" sortType="descending">
      <items count="105">
        <item x="51"/>
        <item x="103"/>
        <item x="20"/>
        <item x="32"/>
        <item x="14"/>
        <item x="28"/>
        <item x="85"/>
        <item x="37"/>
        <item x="59"/>
        <item x="72"/>
        <item x="93"/>
        <item x="22"/>
        <item x="18"/>
        <item x="69"/>
        <item x="24"/>
        <item x="36"/>
        <item x="42"/>
        <item x="82"/>
        <item x="48"/>
        <item x="61"/>
        <item x="84"/>
        <item x="60"/>
        <item x="70"/>
        <item x="21"/>
        <item x="86"/>
        <item x="29"/>
        <item x="5"/>
        <item x="41"/>
        <item x="45"/>
        <item x="94"/>
        <item x="7"/>
        <item x="10"/>
        <item x="26"/>
        <item x="91"/>
        <item x="13"/>
        <item x="62"/>
        <item x="4"/>
        <item x="12"/>
        <item x="87"/>
        <item x="92"/>
        <item x="31"/>
        <item x="53"/>
        <item x="11"/>
        <item x="83"/>
        <item x="77"/>
        <item x="33"/>
        <item x="49"/>
        <item x="27"/>
        <item x="44"/>
        <item x="68"/>
        <item x="74"/>
        <item x="3"/>
        <item x="98"/>
        <item x="79"/>
        <item x="0"/>
        <item x="64"/>
        <item x="54"/>
        <item x="9"/>
        <item x="58"/>
        <item x="43"/>
        <item x="25"/>
        <item x="34"/>
        <item x="2"/>
        <item x="96"/>
        <item x="66"/>
        <item x="89"/>
        <item x="17"/>
        <item x="56"/>
        <item x="52"/>
        <item x="81"/>
        <item x="65"/>
        <item x="50"/>
        <item x="40"/>
        <item x="46"/>
        <item x="19"/>
        <item x="47"/>
        <item x="71"/>
        <item x="57"/>
        <item x="55"/>
        <item x="78"/>
        <item x="23"/>
        <item x="8"/>
        <item x="35"/>
        <item x="1"/>
        <item x="95"/>
        <item x="76"/>
        <item x="99"/>
        <item x="73"/>
        <item x="102"/>
        <item x="16"/>
        <item x="67"/>
        <item x="39"/>
        <item x="38"/>
        <item x="80"/>
        <item x="100"/>
        <item x="30"/>
        <item x="6"/>
        <item x="97"/>
        <item x="75"/>
        <item x="88"/>
        <item x="63"/>
        <item x="15"/>
        <item x="90"/>
        <item x="10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  <pivotField axis="axisRow" showAll="0" sortType="descending">
      <items count="9">
        <item x="6"/>
        <item x="4"/>
        <item x="0"/>
        <item x="5"/>
        <item x="7"/>
        <item x="3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12"/>
    <field x="5"/>
  </rowFields>
  <rowItems count="113">
    <i>
      <x v="6"/>
    </i>
    <i r="1">
      <x v="62"/>
    </i>
    <i r="1">
      <x v="30"/>
    </i>
    <i r="1">
      <x v="57"/>
    </i>
    <i r="1">
      <x v="42"/>
    </i>
    <i r="1">
      <x v="34"/>
    </i>
    <i r="1">
      <x v="74"/>
    </i>
    <i r="1">
      <x v="47"/>
    </i>
    <i r="1">
      <x v="25"/>
    </i>
    <i r="1">
      <x v="61"/>
    </i>
    <i r="1">
      <x v="82"/>
    </i>
    <i r="1">
      <x v="91"/>
    </i>
    <i r="1">
      <x v="72"/>
    </i>
    <i r="1">
      <x v="59"/>
    </i>
    <i r="1">
      <x v="77"/>
    </i>
    <i r="1">
      <x v="21"/>
    </i>
    <i r="1">
      <x v="90"/>
    </i>
    <i r="1">
      <x v="13"/>
    </i>
    <i r="1">
      <x v="88"/>
    </i>
    <i r="1">
      <x v="103"/>
    </i>
    <i r="1">
      <x v="94"/>
    </i>
    <i>
      <x v="7"/>
    </i>
    <i r="1">
      <x v="83"/>
    </i>
    <i r="1">
      <x v="51"/>
    </i>
    <i r="1">
      <x v="36"/>
    </i>
    <i r="1">
      <x v="96"/>
    </i>
    <i r="1">
      <x v="31"/>
    </i>
    <i r="1">
      <x v="4"/>
    </i>
    <i r="1">
      <x v="66"/>
    </i>
    <i r="1">
      <x v="23"/>
    </i>
    <i r="1">
      <x v="32"/>
    </i>
    <i r="1">
      <x v="48"/>
    </i>
    <i r="1">
      <x v="18"/>
    </i>
    <i r="1">
      <x v="68"/>
    </i>
    <i r="1">
      <x v="41"/>
    </i>
    <i r="1">
      <x v="58"/>
    </i>
    <i r="1">
      <x v="49"/>
    </i>
    <i r="1">
      <x v="9"/>
    </i>
    <i r="1">
      <x v="1"/>
    </i>
    <i r="1">
      <x v="6"/>
    </i>
    <i>
      <x v="2"/>
    </i>
    <i r="1">
      <x v="54"/>
    </i>
    <i r="1">
      <x v="26"/>
    </i>
    <i r="1">
      <x v="37"/>
    </i>
    <i r="1">
      <x v="89"/>
    </i>
    <i r="1">
      <x v="5"/>
    </i>
    <i r="1">
      <x v="7"/>
    </i>
    <i r="1">
      <x v="16"/>
    </i>
    <i r="1">
      <x/>
    </i>
    <i r="1">
      <x v="56"/>
    </i>
    <i r="1">
      <x v="8"/>
    </i>
    <i r="1">
      <x v="64"/>
    </i>
    <i r="1">
      <x v="22"/>
    </i>
    <i r="1">
      <x v="76"/>
    </i>
    <i r="1">
      <x v="98"/>
    </i>
    <i r="1">
      <x v="85"/>
    </i>
    <i r="1">
      <x v="44"/>
    </i>
    <i r="1">
      <x v="93"/>
    </i>
    <i r="1">
      <x v="99"/>
    </i>
    <i r="1">
      <x v="65"/>
    </i>
    <i r="1">
      <x v="102"/>
    </i>
    <i r="1">
      <x v="39"/>
    </i>
    <i r="1">
      <x v="33"/>
    </i>
    <i>
      <x v="5"/>
    </i>
    <i r="1">
      <x v="81"/>
    </i>
    <i r="1">
      <x v="101"/>
    </i>
    <i r="1">
      <x v="12"/>
    </i>
    <i r="1">
      <x v="11"/>
    </i>
    <i r="1">
      <x v="80"/>
    </i>
    <i r="1">
      <x v="95"/>
    </i>
    <i r="1">
      <x v="40"/>
    </i>
    <i r="1">
      <x v="45"/>
    </i>
    <i r="1">
      <x v="71"/>
    </i>
    <i r="1">
      <x v="35"/>
    </i>
    <i>
      <x v="1"/>
    </i>
    <i r="1">
      <x v="2"/>
    </i>
    <i r="1">
      <x v="60"/>
    </i>
    <i r="1">
      <x v="3"/>
    </i>
    <i r="1">
      <x v="27"/>
    </i>
    <i r="1">
      <x v="73"/>
    </i>
    <i r="1">
      <x v="75"/>
    </i>
    <i r="1">
      <x v="53"/>
    </i>
    <i r="1">
      <x v="10"/>
    </i>
    <i r="1">
      <x v="24"/>
    </i>
    <i r="1">
      <x v="43"/>
    </i>
    <i r="1">
      <x v="84"/>
    </i>
    <i r="1">
      <x v="29"/>
    </i>
    <i>
      <x v="3"/>
    </i>
    <i r="1">
      <x v="14"/>
    </i>
    <i r="1">
      <x v="15"/>
    </i>
    <i r="1">
      <x v="92"/>
    </i>
    <i r="1">
      <x v="28"/>
    </i>
    <i r="1">
      <x v="19"/>
    </i>
    <i r="1">
      <x v="70"/>
    </i>
    <i r="1">
      <x v="87"/>
    </i>
    <i r="1">
      <x v="79"/>
    </i>
    <i r="1">
      <x v="20"/>
    </i>
    <i>
      <x/>
    </i>
    <i r="1">
      <x v="46"/>
    </i>
    <i r="1">
      <x v="78"/>
    </i>
    <i r="1">
      <x v="67"/>
    </i>
    <i r="1">
      <x v="100"/>
    </i>
    <i r="1">
      <x v="55"/>
    </i>
    <i r="1">
      <x v="50"/>
    </i>
    <i r="1">
      <x v="17"/>
    </i>
    <i r="1">
      <x v="38"/>
    </i>
    <i r="1">
      <x v="69"/>
    </i>
    <i>
      <x v="4"/>
    </i>
    <i r="1">
      <x v="97"/>
    </i>
    <i r="1">
      <x v="86"/>
    </i>
    <i r="1">
      <x v="52"/>
    </i>
    <i r="1">
      <x v="63"/>
    </i>
    <i t="grand">
      <x/>
    </i>
  </rowItems>
  <colItems count="1">
    <i/>
  </colItems>
  <dataFields count="1">
    <dataField name="Sum of Points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DED3E-A77D-4B9E-A654-1A2EC1A63832}">
  <sheetPr>
    <pageSetUpPr fitToPage="1"/>
  </sheetPr>
  <dimension ref="A1:M37"/>
  <sheetViews>
    <sheetView topLeftCell="A18" workbookViewId="0">
      <selection activeCell="O4" sqref="O4"/>
    </sheetView>
  </sheetViews>
  <sheetFormatPr baseColWidth="10" defaultColWidth="8.83203125" defaultRowHeight="15" x14ac:dyDescent="0.2"/>
  <cols>
    <col min="1" max="1" width="5.33203125" customWidth="1"/>
    <col min="2" max="2" width="6.83203125" bestFit="1" customWidth="1"/>
    <col min="3" max="3" width="6.5" bestFit="1" customWidth="1"/>
    <col min="4" max="4" width="9.83203125" bestFit="1" customWidth="1"/>
    <col min="5" max="5" width="9.6640625" bestFit="1" customWidth="1"/>
    <col min="6" max="6" width="17.1640625" bestFit="1" customWidth="1"/>
    <col min="7" max="7" width="6" customWidth="1"/>
    <col min="8" max="8" width="5.6640625" customWidth="1"/>
    <col min="9" max="9" width="12.5" hidden="1" customWidth="1"/>
    <col min="10" max="10" width="6" bestFit="1" customWidth="1"/>
    <col min="11" max="11" width="5.33203125" bestFit="1" customWidth="1"/>
    <col min="12" max="12" width="6" bestFit="1" customWidth="1"/>
    <col min="13" max="13" width="11.5" bestFit="1" customWidth="1"/>
  </cols>
  <sheetData>
    <row r="1" spans="1:13" x14ac:dyDescent="0.2">
      <c r="A1" s="4" t="s">
        <v>619</v>
      </c>
    </row>
    <row r="2" spans="1:13" x14ac:dyDescent="0.2">
      <c r="A2" s="9" t="s">
        <v>614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">
      <c r="A3" s="6" t="s">
        <v>376</v>
      </c>
      <c r="B3" s="6" t="s">
        <v>377</v>
      </c>
      <c r="C3" s="6" t="s">
        <v>378</v>
      </c>
      <c r="D3" s="6" t="s">
        <v>379</v>
      </c>
      <c r="E3" s="6" t="s">
        <v>380</v>
      </c>
      <c r="F3" s="6" t="s">
        <v>465</v>
      </c>
      <c r="G3" s="6" t="s">
        <v>381</v>
      </c>
      <c r="H3" s="6" t="s">
        <v>382</v>
      </c>
      <c r="I3" s="6" t="s">
        <v>464</v>
      </c>
      <c r="J3" s="6" t="s">
        <v>384</v>
      </c>
      <c r="K3" s="6" t="s">
        <v>385</v>
      </c>
      <c r="L3" s="6" t="s">
        <v>386</v>
      </c>
      <c r="M3" s="6" t="s">
        <v>383</v>
      </c>
    </row>
    <row r="4" spans="1:13" x14ac:dyDescent="0.2">
      <c r="A4" s="5">
        <v>241</v>
      </c>
      <c r="B4" s="5" t="s">
        <v>0</v>
      </c>
      <c r="C4" s="5" t="s">
        <v>1</v>
      </c>
      <c r="D4" s="5" t="s">
        <v>78</v>
      </c>
      <c r="E4" s="5" t="s">
        <v>39</v>
      </c>
      <c r="F4" s="5" t="s">
        <v>489</v>
      </c>
      <c r="G4" s="5">
        <v>18.09</v>
      </c>
      <c r="H4" s="5">
        <v>17.82</v>
      </c>
      <c r="I4" s="5"/>
      <c r="J4" s="5">
        <v>35.909999999999997</v>
      </c>
      <c r="K4" s="5">
        <v>1</v>
      </c>
      <c r="L4" s="5">
        <v>94</v>
      </c>
      <c r="M4" s="5" t="s">
        <v>35</v>
      </c>
    </row>
    <row r="5" spans="1:13" x14ac:dyDescent="0.2">
      <c r="A5" s="5">
        <v>61</v>
      </c>
      <c r="B5" s="5" t="s">
        <v>0</v>
      </c>
      <c r="C5" s="5" t="s">
        <v>1</v>
      </c>
      <c r="D5" s="5" t="s">
        <v>354</v>
      </c>
      <c r="E5" s="5" t="s">
        <v>255</v>
      </c>
      <c r="F5" s="5" t="s">
        <v>523</v>
      </c>
      <c r="G5" s="5">
        <v>18.86</v>
      </c>
      <c r="H5" s="5">
        <v>18.16</v>
      </c>
      <c r="I5" s="5"/>
      <c r="J5" s="5">
        <v>37.019999999999996</v>
      </c>
      <c r="K5" s="5">
        <v>2</v>
      </c>
      <c r="L5" s="5">
        <v>93</v>
      </c>
      <c r="M5" s="5" t="s">
        <v>328</v>
      </c>
    </row>
    <row r="6" spans="1:13" x14ac:dyDescent="0.2">
      <c r="A6" s="5">
        <v>62</v>
      </c>
      <c r="B6" s="5" t="s">
        <v>0</v>
      </c>
      <c r="C6" s="5" t="s">
        <v>1</v>
      </c>
      <c r="D6" s="5" t="s">
        <v>355</v>
      </c>
      <c r="E6" s="5" t="s">
        <v>238</v>
      </c>
      <c r="F6" s="5" t="s">
        <v>530</v>
      </c>
      <c r="G6" s="5">
        <v>19.18</v>
      </c>
      <c r="H6" s="5">
        <v>18.989999999999998</v>
      </c>
      <c r="I6" s="5"/>
      <c r="J6" s="5">
        <v>38.17</v>
      </c>
      <c r="K6" s="5">
        <v>3</v>
      </c>
      <c r="L6" s="5">
        <v>92</v>
      </c>
      <c r="M6" s="5" t="s">
        <v>328</v>
      </c>
    </row>
    <row r="7" spans="1:13" x14ac:dyDescent="0.2">
      <c r="A7" s="5">
        <v>65</v>
      </c>
      <c r="B7" s="5" t="s">
        <v>0</v>
      </c>
      <c r="C7" s="5" t="s">
        <v>1</v>
      </c>
      <c r="D7" s="5" t="s">
        <v>86</v>
      </c>
      <c r="E7" s="5" t="s">
        <v>356</v>
      </c>
      <c r="F7" s="5" t="s">
        <v>529</v>
      </c>
      <c r="G7" s="5">
        <v>19.47</v>
      </c>
      <c r="H7" s="5">
        <v>18.79</v>
      </c>
      <c r="I7" s="5"/>
      <c r="J7" s="5">
        <v>38.26</v>
      </c>
      <c r="K7" s="5">
        <v>4</v>
      </c>
      <c r="L7" s="5">
        <v>91</v>
      </c>
      <c r="M7" s="5" t="s">
        <v>328</v>
      </c>
    </row>
    <row r="8" spans="1:13" x14ac:dyDescent="0.2">
      <c r="A8" s="5">
        <v>101</v>
      </c>
      <c r="B8" s="5" t="s">
        <v>0</v>
      </c>
      <c r="C8" s="5" t="s">
        <v>1</v>
      </c>
      <c r="D8" s="5" t="s">
        <v>127</v>
      </c>
      <c r="E8" s="5" t="s">
        <v>298</v>
      </c>
      <c r="F8" s="5" t="s">
        <v>520</v>
      </c>
      <c r="G8" s="5">
        <v>19.38</v>
      </c>
      <c r="H8" s="5">
        <v>18.940000000000001</v>
      </c>
      <c r="I8" s="5"/>
      <c r="J8" s="5">
        <v>38.32</v>
      </c>
      <c r="K8" s="5">
        <v>5</v>
      </c>
      <c r="L8" s="5">
        <v>90</v>
      </c>
      <c r="M8" s="5" t="s">
        <v>267</v>
      </c>
    </row>
    <row r="9" spans="1:13" x14ac:dyDescent="0.2">
      <c r="A9" s="5">
        <v>21</v>
      </c>
      <c r="B9" s="5" t="s">
        <v>0</v>
      </c>
      <c r="C9" s="5" t="s">
        <v>1</v>
      </c>
      <c r="D9" s="5" t="s">
        <v>114</v>
      </c>
      <c r="E9" s="5" t="s">
        <v>115</v>
      </c>
      <c r="F9" s="5" t="s">
        <v>478</v>
      </c>
      <c r="G9" s="5">
        <v>19.43</v>
      </c>
      <c r="H9" s="5">
        <v>18.93</v>
      </c>
      <c r="I9" s="5"/>
      <c r="J9" s="5">
        <v>38.36</v>
      </c>
      <c r="K9" s="5">
        <v>6</v>
      </c>
      <c r="L9" s="5">
        <v>89</v>
      </c>
      <c r="M9" s="5" t="s">
        <v>116</v>
      </c>
    </row>
    <row r="10" spans="1:13" x14ac:dyDescent="0.2">
      <c r="A10" s="5">
        <v>247</v>
      </c>
      <c r="B10" s="5" t="s">
        <v>0</v>
      </c>
      <c r="C10" s="5" t="s">
        <v>1</v>
      </c>
      <c r="D10" s="5" t="s">
        <v>87</v>
      </c>
      <c r="E10" s="5" t="s">
        <v>88</v>
      </c>
      <c r="F10" s="5" t="s">
        <v>488</v>
      </c>
      <c r="G10" s="5">
        <v>19.87</v>
      </c>
      <c r="H10" s="5">
        <v>19.41</v>
      </c>
      <c r="I10" s="5"/>
      <c r="J10" s="5">
        <v>39.28</v>
      </c>
      <c r="K10" s="5">
        <v>7</v>
      </c>
      <c r="L10" s="5">
        <v>88</v>
      </c>
      <c r="M10" s="5" t="s">
        <v>35</v>
      </c>
    </row>
    <row r="11" spans="1:13" x14ac:dyDescent="0.2">
      <c r="A11" s="5">
        <v>245</v>
      </c>
      <c r="B11" s="5" t="s">
        <v>0</v>
      </c>
      <c r="C11" s="5" t="s">
        <v>1</v>
      </c>
      <c r="D11" s="5" t="s">
        <v>84</v>
      </c>
      <c r="E11" s="5" t="s">
        <v>85</v>
      </c>
      <c r="F11" s="5" t="s">
        <v>480</v>
      </c>
      <c r="G11" s="5">
        <v>19.38</v>
      </c>
      <c r="H11" s="5">
        <v>20.25</v>
      </c>
      <c r="I11" s="5"/>
      <c r="J11" s="5">
        <v>39.629999999999995</v>
      </c>
      <c r="K11" s="5">
        <v>8</v>
      </c>
      <c r="L11" s="5">
        <v>87</v>
      </c>
      <c r="M11" s="5" t="s">
        <v>35</v>
      </c>
    </row>
    <row r="12" spans="1:13" x14ac:dyDescent="0.2">
      <c r="A12" s="5">
        <v>64</v>
      </c>
      <c r="B12" s="5" t="s">
        <v>0</v>
      </c>
      <c r="C12" s="5" t="s">
        <v>1</v>
      </c>
      <c r="D12" s="5" t="s">
        <v>312</v>
      </c>
      <c r="E12" s="5" t="s">
        <v>242</v>
      </c>
      <c r="F12" s="5" t="s">
        <v>524</v>
      </c>
      <c r="G12" s="5">
        <v>21.12</v>
      </c>
      <c r="H12" s="5">
        <v>19.23</v>
      </c>
      <c r="I12" s="5"/>
      <c r="J12" s="5">
        <v>40.35</v>
      </c>
      <c r="K12" s="5">
        <v>9</v>
      </c>
      <c r="L12" s="5">
        <v>86</v>
      </c>
      <c r="M12" s="5" t="s">
        <v>328</v>
      </c>
    </row>
    <row r="13" spans="1:13" x14ac:dyDescent="0.2">
      <c r="A13" s="5">
        <v>106</v>
      </c>
      <c r="B13" s="5" t="s">
        <v>0</v>
      </c>
      <c r="C13" s="5" t="s">
        <v>1</v>
      </c>
      <c r="D13" s="5" t="s">
        <v>306</v>
      </c>
      <c r="E13" s="5" t="s">
        <v>307</v>
      </c>
      <c r="F13" s="5" t="s">
        <v>516</v>
      </c>
      <c r="G13" s="5">
        <v>20.67</v>
      </c>
      <c r="H13" s="5">
        <v>19.75</v>
      </c>
      <c r="I13" s="5"/>
      <c r="J13" s="5">
        <v>40.42</v>
      </c>
      <c r="K13" s="5">
        <v>10</v>
      </c>
      <c r="L13" s="5">
        <v>85</v>
      </c>
      <c r="M13" s="5" t="s">
        <v>267</v>
      </c>
    </row>
    <row r="15" spans="1:13" x14ac:dyDescent="0.2">
      <c r="A15" s="9" t="s">
        <v>615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">
      <c r="A16" s="6" t="s">
        <v>376</v>
      </c>
      <c r="B16" s="6" t="s">
        <v>377</v>
      </c>
      <c r="C16" s="6" t="s">
        <v>378</v>
      </c>
      <c r="D16" s="6" t="s">
        <v>379</v>
      </c>
      <c r="E16" s="6" t="s">
        <v>380</v>
      </c>
      <c r="F16" s="6" t="s">
        <v>387</v>
      </c>
      <c r="G16" s="6" t="s">
        <v>381</v>
      </c>
      <c r="H16" s="6" t="s">
        <v>382</v>
      </c>
      <c r="I16" s="6" t="s">
        <v>464</v>
      </c>
      <c r="J16" s="6" t="s">
        <v>384</v>
      </c>
      <c r="K16" s="6" t="s">
        <v>385</v>
      </c>
      <c r="L16" s="6" t="s">
        <v>386</v>
      </c>
      <c r="M16" s="6" t="s">
        <v>383</v>
      </c>
    </row>
    <row r="17" spans="1:13" x14ac:dyDescent="0.2">
      <c r="A17" s="5">
        <v>211</v>
      </c>
      <c r="B17" s="5" t="s">
        <v>12</v>
      </c>
      <c r="C17" s="5" t="s">
        <v>1</v>
      </c>
      <c r="D17" s="5" t="s">
        <v>33</v>
      </c>
      <c r="E17" s="5" t="s">
        <v>34</v>
      </c>
      <c r="F17" s="5" t="s">
        <v>414</v>
      </c>
      <c r="G17" s="5">
        <v>19.670000000000002</v>
      </c>
      <c r="H17" s="5">
        <v>19.54</v>
      </c>
      <c r="I17" s="5"/>
      <c r="J17" s="5">
        <v>39.21</v>
      </c>
      <c r="K17" s="5">
        <v>1</v>
      </c>
      <c r="L17" s="5">
        <v>104</v>
      </c>
      <c r="M17" s="5" t="s">
        <v>35</v>
      </c>
    </row>
    <row r="18" spans="1:13" x14ac:dyDescent="0.2">
      <c r="A18" s="5">
        <v>44</v>
      </c>
      <c r="B18" s="5" t="s">
        <v>12</v>
      </c>
      <c r="C18" s="5" t="s">
        <v>1</v>
      </c>
      <c r="D18" s="5" t="s">
        <v>281</v>
      </c>
      <c r="E18" s="5" t="s">
        <v>332</v>
      </c>
      <c r="F18" s="5" t="s">
        <v>460</v>
      </c>
      <c r="G18" s="5">
        <v>20.07</v>
      </c>
      <c r="H18" s="5">
        <v>19.16</v>
      </c>
      <c r="I18" s="5"/>
      <c r="J18" s="5">
        <v>39.230000000000004</v>
      </c>
      <c r="K18" s="5">
        <v>2</v>
      </c>
      <c r="L18" s="5">
        <v>103</v>
      </c>
      <c r="M18" s="5" t="s">
        <v>328</v>
      </c>
    </row>
    <row r="19" spans="1:13" x14ac:dyDescent="0.2">
      <c r="A19" s="5">
        <v>1</v>
      </c>
      <c r="B19" s="5" t="s">
        <v>12</v>
      </c>
      <c r="C19" s="5" t="s">
        <v>1</v>
      </c>
      <c r="D19" s="5" t="s">
        <v>204</v>
      </c>
      <c r="E19" s="5" t="s">
        <v>266</v>
      </c>
      <c r="F19" s="5" t="s">
        <v>449</v>
      </c>
      <c r="G19" s="5">
        <v>20.25</v>
      </c>
      <c r="H19" s="5">
        <v>19.78</v>
      </c>
      <c r="I19" s="5"/>
      <c r="J19" s="5">
        <v>40.03</v>
      </c>
      <c r="K19" s="5">
        <v>3</v>
      </c>
      <c r="L19" s="5">
        <v>102</v>
      </c>
      <c r="M19" s="5" t="s">
        <v>267</v>
      </c>
    </row>
    <row r="20" spans="1:13" x14ac:dyDescent="0.2">
      <c r="A20" s="5">
        <v>42</v>
      </c>
      <c r="B20" s="5" t="s">
        <v>12</v>
      </c>
      <c r="C20" s="5" t="s">
        <v>1</v>
      </c>
      <c r="D20" s="5" t="s">
        <v>329</v>
      </c>
      <c r="E20" s="5" t="s">
        <v>247</v>
      </c>
      <c r="F20" s="5" t="s">
        <v>458</v>
      </c>
      <c r="G20" s="5">
        <v>20.57</v>
      </c>
      <c r="H20" s="5">
        <v>19.71</v>
      </c>
      <c r="I20" s="5"/>
      <c r="J20" s="5">
        <v>40.28</v>
      </c>
      <c r="K20" s="5">
        <v>4</v>
      </c>
      <c r="L20" s="5">
        <v>101</v>
      </c>
      <c r="M20" s="5" t="s">
        <v>328</v>
      </c>
    </row>
    <row r="21" spans="1:13" x14ac:dyDescent="0.2">
      <c r="A21" s="5">
        <v>41</v>
      </c>
      <c r="B21" s="5" t="s">
        <v>12</v>
      </c>
      <c r="C21" s="5" t="s">
        <v>1</v>
      </c>
      <c r="D21" s="5" t="s">
        <v>326</v>
      </c>
      <c r="E21" s="5" t="s">
        <v>327</v>
      </c>
      <c r="F21" s="5" t="s">
        <v>456</v>
      </c>
      <c r="G21" s="5">
        <v>20.58</v>
      </c>
      <c r="H21" s="5">
        <v>19.77</v>
      </c>
      <c r="I21" s="5"/>
      <c r="J21" s="5">
        <v>40.349999999999994</v>
      </c>
      <c r="K21" s="5">
        <v>5</v>
      </c>
      <c r="L21" s="5">
        <v>100</v>
      </c>
      <c r="M21" s="5" t="s">
        <v>328</v>
      </c>
    </row>
    <row r="22" spans="1:13" x14ac:dyDescent="0.2">
      <c r="A22" s="5">
        <v>212</v>
      </c>
      <c r="B22" s="5" t="s">
        <v>12</v>
      </c>
      <c r="C22" s="5" t="s">
        <v>1</v>
      </c>
      <c r="D22" s="5" t="s">
        <v>36</v>
      </c>
      <c r="E22" s="5" t="s">
        <v>37</v>
      </c>
      <c r="F22" s="5" t="s">
        <v>412</v>
      </c>
      <c r="G22" s="5">
        <v>20.86</v>
      </c>
      <c r="H22" s="5">
        <v>20.399999999999999</v>
      </c>
      <c r="I22" s="5"/>
      <c r="J22" s="5">
        <v>41.26</v>
      </c>
      <c r="K22" s="5">
        <v>6</v>
      </c>
      <c r="L22" s="5">
        <v>99</v>
      </c>
      <c r="M22" s="5" t="s">
        <v>35</v>
      </c>
    </row>
    <row r="23" spans="1:13" x14ac:dyDescent="0.2">
      <c r="A23" s="5">
        <v>45</v>
      </c>
      <c r="B23" s="5" t="s">
        <v>12</v>
      </c>
      <c r="C23" s="5" t="s">
        <v>1</v>
      </c>
      <c r="D23" s="5" t="s">
        <v>333</v>
      </c>
      <c r="E23" s="5" t="s">
        <v>334</v>
      </c>
      <c r="F23" s="5" t="s">
        <v>461</v>
      </c>
      <c r="G23" s="5">
        <v>21.1</v>
      </c>
      <c r="H23" s="5">
        <v>20.28</v>
      </c>
      <c r="I23" s="5"/>
      <c r="J23" s="5">
        <v>41.38</v>
      </c>
      <c r="K23" s="5">
        <v>7</v>
      </c>
      <c r="L23" s="5">
        <v>98</v>
      </c>
      <c r="M23" s="5" t="s">
        <v>328</v>
      </c>
    </row>
    <row r="24" spans="1:13" x14ac:dyDescent="0.2">
      <c r="A24" s="5">
        <v>4</v>
      </c>
      <c r="B24" s="5" t="s">
        <v>12</v>
      </c>
      <c r="C24" s="5" t="s">
        <v>1</v>
      </c>
      <c r="D24" s="5" t="s">
        <v>272</v>
      </c>
      <c r="E24" s="5" t="s">
        <v>235</v>
      </c>
      <c r="F24" s="5" t="s">
        <v>443</v>
      </c>
      <c r="G24" s="5">
        <v>21.52</v>
      </c>
      <c r="H24" s="5">
        <v>20.65</v>
      </c>
      <c r="I24" s="5"/>
      <c r="J24" s="5">
        <v>42.17</v>
      </c>
      <c r="K24" s="5">
        <v>8</v>
      </c>
      <c r="L24" s="5">
        <v>97</v>
      </c>
      <c r="M24" s="5" t="s">
        <v>267</v>
      </c>
    </row>
    <row r="25" spans="1:13" x14ac:dyDescent="0.2">
      <c r="A25" s="5">
        <v>85</v>
      </c>
      <c r="B25" s="5" t="s">
        <v>12</v>
      </c>
      <c r="C25" s="5" t="s">
        <v>1</v>
      </c>
      <c r="D25" s="5" t="s">
        <v>234</v>
      </c>
      <c r="E25" s="5" t="s">
        <v>235</v>
      </c>
      <c r="F25" s="5" t="s">
        <v>439</v>
      </c>
      <c r="G25" s="5">
        <v>21.16</v>
      </c>
      <c r="H25" s="5">
        <v>21.15</v>
      </c>
      <c r="I25" s="5"/>
      <c r="J25" s="5">
        <v>42.31</v>
      </c>
      <c r="K25" s="5">
        <v>9</v>
      </c>
      <c r="L25" s="5">
        <v>96</v>
      </c>
      <c r="M25" s="5" t="s">
        <v>225</v>
      </c>
    </row>
    <row r="26" spans="1:13" x14ac:dyDescent="0.2">
      <c r="A26" s="5">
        <v>2</v>
      </c>
      <c r="B26" s="5" t="s">
        <v>12</v>
      </c>
      <c r="C26" s="5" t="s">
        <v>1</v>
      </c>
      <c r="D26" s="5" t="s">
        <v>268</v>
      </c>
      <c r="E26" s="5" t="s">
        <v>269</v>
      </c>
      <c r="F26" s="5" t="s">
        <v>447</v>
      </c>
      <c r="G26" s="5">
        <v>21.62</v>
      </c>
      <c r="H26" s="5">
        <v>20.82</v>
      </c>
      <c r="I26" s="5"/>
      <c r="J26" s="5">
        <v>42.44</v>
      </c>
      <c r="K26" s="5">
        <v>10</v>
      </c>
      <c r="L26" s="5">
        <v>95</v>
      </c>
      <c r="M26" s="5" t="s">
        <v>267</v>
      </c>
    </row>
    <row r="28" spans="1:13" x14ac:dyDescent="0.2">
      <c r="A28" s="4" t="s">
        <v>616</v>
      </c>
    </row>
    <row r="29" spans="1:13" x14ac:dyDescent="0.2">
      <c r="A29" s="9" t="s">
        <v>617</v>
      </c>
      <c r="B29" s="9"/>
      <c r="C29" s="9"/>
      <c r="D29" s="9"/>
      <c r="F29" s="10" t="s">
        <v>618</v>
      </c>
      <c r="G29" s="11"/>
      <c r="H29" s="12"/>
    </row>
    <row r="30" spans="1:13" x14ac:dyDescent="0.2">
      <c r="A30" s="13" t="s">
        <v>383</v>
      </c>
      <c r="B30" s="14"/>
      <c r="C30" s="6" t="s">
        <v>386</v>
      </c>
      <c r="D30" s="6" t="s">
        <v>463</v>
      </c>
      <c r="F30" s="6" t="s">
        <v>383</v>
      </c>
      <c r="G30" s="6" t="s">
        <v>386</v>
      </c>
      <c r="H30" s="6" t="s">
        <v>463</v>
      </c>
    </row>
    <row r="31" spans="1:13" x14ac:dyDescent="0.2">
      <c r="A31" s="7" t="s">
        <v>328</v>
      </c>
      <c r="B31" s="8"/>
      <c r="C31" s="5">
        <v>655</v>
      </c>
      <c r="D31" s="5">
        <v>1</v>
      </c>
      <c r="F31" s="5" t="s">
        <v>328</v>
      </c>
      <c r="G31" s="5">
        <v>756</v>
      </c>
      <c r="H31" s="5">
        <v>1</v>
      </c>
    </row>
    <row r="32" spans="1:13" x14ac:dyDescent="0.2">
      <c r="A32" s="7" t="s">
        <v>35</v>
      </c>
      <c r="B32" s="8"/>
      <c r="C32" s="5">
        <v>624</v>
      </c>
      <c r="D32" s="5">
        <v>2</v>
      </c>
      <c r="F32" s="5" t="s">
        <v>267</v>
      </c>
      <c r="G32" s="5">
        <v>715</v>
      </c>
      <c r="H32" s="5">
        <v>2</v>
      </c>
    </row>
    <row r="33" spans="1:8" x14ac:dyDescent="0.2">
      <c r="A33" s="7" t="s">
        <v>267</v>
      </c>
      <c r="B33" s="8"/>
      <c r="C33" s="5">
        <v>598</v>
      </c>
      <c r="D33" s="5">
        <v>3</v>
      </c>
      <c r="F33" s="5" t="s">
        <v>225</v>
      </c>
      <c r="G33" s="5">
        <v>652</v>
      </c>
      <c r="H33" s="5">
        <v>3</v>
      </c>
    </row>
    <row r="34" spans="1:8" x14ac:dyDescent="0.2">
      <c r="A34" s="7" t="s">
        <v>225</v>
      </c>
      <c r="B34" s="8"/>
      <c r="C34" s="5">
        <v>559</v>
      </c>
      <c r="D34" s="5">
        <v>4</v>
      </c>
      <c r="F34" s="5" t="s">
        <v>35</v>
      </c>
      <c r="G34" s="5">
        <v>641</v>
      </c>
      <c r="H34" s="5">
        <v>4</v>
      </c>
    </row>
    <row r="35" spans="1:8" x14ac:dyDescent="0.2">
      <c r="A35" s="7" t="s">
        <v>116</v>
      </c>
      <c r="B35" s="8"/>
      <c r="C35" s="5">
        <v>465</v>
      </c>
      <c r="D35" s="5">
        <v>5</v>
      </c>
      <c r="F35" s="5" t="s">
        <v>116</v>
      </c>
      <c r="G35" s="5">
        <v>438</v>
      </c>
      <c r="H35" s="5">
        <v>5</v>
      </c>
    </row>
    <row r="36" spans="1:8" x14ac:dyDescent="0.2">
      <c r="A36" s="7" t="s">
        <v>185</v>
      </c>
      <c r="B36" s="8"/>
      <c r="C36" s="5">
        <v>108</v>
      </c>
      <c r="D36" s="5">
        <v>6</v>
      </c>
      <c r="F36" s="5" t="s">
        <v>185</v>
      </c>
      <c r="G36" s="5">
        <v>412</v>
      </c>
      <c r="H36" s="5">
        <v>6</v>
      </c>
    </row>
    <row r="37" spans="1:8" x14ac:dyDescent="0.2">
      <c r="A37" s="7" t="s">
        <v>4</v>
      </c>
      <c r="B37" s="8"/>
      <c r="C37" s="5">
        <v>95</v>
      </c>
      <c r="D37" s="5">
        <v>7</v>
      </c>
      <c r="F37" s="5" t="s">
        <v>4</v>
      </c>
      <c r="G37" s="5">
        <v>263</v>
      </c>
      <c r="H37" s="5">
        <v>7</v>
      </c>
    </row>
  </sheetData>
  <mergeCells count="12">
    <mergeCell ref="A37:B37"/>
    <mergeCell ref="A2:M2"/>
    <mergeCell ref="A15:M15"/>
    <mergeCell ref="A29:D29"/>
    <mergeCell ref="F29:H29"/>
    <mergeCell ref="A30:B30"/>
    <mergeCell ref="A31:B31"/>
    <mergeCell ref="A32:B32"/>
    <mergeCell ref="A33:B33"/>
    <mergeCell ref="A34:B34"/>
    <mergeCell ref="A35:B35"/>
    <mergeCell ref="A36:B36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1C631-562F-4F32-9090-CE98FD541FA9}">
  <dimension ref="A3:G127"/>
  <sheetViews>
    <sheetView topLeftCell="A12" workbookViewId="0">
      <selection activeCell="J8" sqref="J8"/>
    </sheetView>
  </sheetViews>
  <sheetFormatPr baseColWidth="10" defaultColWidth="8.83203125" defaultRowHeight="15" x14ac:dyDescent="0.2"/>
  <cols>
    <col min="1" max="1" width="25.1640625" bestFit="1" customWidth="1"/>
    <col min="2" max="2" width="12.6640625" bestFit="1" customWidth="1"/>
  </cols>
  <sheetData>
    <row r="3" spans="1:7" x14ac:dyDescent="0.2">
      <c r="A3" s="1" t="s">
        <v>389</v>
      </c>
      <c r="B3" t="s">
        <v>388</v>
      </c>
    </row>
    <row r="4" spans="1:7" x14ac:dyDescent="0.2">
      <c r="A4" s="2" t="s">
        <v>328</v>
      </c>
      <c r="B4">
        <v>994</v>
      </c>
      <c r="E4" t="s">
        <v>462</v>
      </c>
      <c r="F4" t="s">
        <v>386</v>
      </c>
      <c r="G4" t="s">
        <v>463</v>
      </c>
    </row>
    <row r="5" spans="1:7" x14ac:dyDescent="0.2">
      <c r="A5" s="3" t="s">
        <v>523</v>
      </c>
      <c r="B5">
        <v>93</v>
      </c>
      <c r="E5" t="s">
        <v>328</v>
      </c>
      <c r="F5">
        <f>SUM(B5:B12)</f>
        <v>655</v>
      </c>
      <c r="G5">
        <f t="shared" ref="G5:G11" si="0">RANK(F5, $F$5:$F$11)</f>
        <v>1</v>
      </c>
    </row>
    <row r="6" spans="1:7" x14ac:dyDescent="0.2">
      <c r="A6" s="3" t="s">
        <v>530</v>
      </c>
      <c r="B6">
        <v>92</v>
      </c>
      <c r="E6" t="s">
        <v>35</v>
      </c>
      <c r="F6">
        <f>SUM(B24:B31)</f>
        <v>624</v>
      </c>
      <c r="G6">
        <f t="shared" si="0"/>
        <v>2</v>
      </c>
    </row>
    <row r="7" spans="1:7" x14ac:dyDescent="0.2">
      <c r="A7" s="3" t="s">
        <v>529</v>
      </c>
      <c r="B7">
        <v>91</v>
      </c>
      <c r="E7" t="s">
        <v>267</v>
      </c>
      <c r="F7">
        <f>SUM(B46:B53)</f>
        <v>598</v>
      </c>
      <c r="G7">
        <f t="shared" si="0"/>
        <v>3</v>
      </c>
    </row>
    <row r="8" spans="1:7" x14ac:dyDescent="0.2">
      <c r="A8" s="3" t="s">
        <v>524</v>
      </c>
      <c r="B8">
        <v>86</v>
      </c>
      <c r="E8" t="s">
        <v>225</v>
      </c>
      <c r="F8">
        <f>SUM(B93:B100)</f>
        <v>559</v>
      </c>
      <c r="G8">
        <f t="shared" si="0"/>
        <v>4</v>
      </c>
    </row>
    <row r="9" spans="1:7" x14ac:dyDescent="0.2">
      <c r="A9" s="3" t="s">
        <v>528</v>
      </c>
      <c r="B9">
        <v>84</v>
      </c>
      <c r="E9" t="s">
        <v>116</v>
      </c>
      <c r="F9">
        <f>SUM(B65:B72)</f>
        <v>465</v>
      </c>
      <c r="G9">
        <f t="shared" si="0"/>
        <v>5</v>
      </c>
    </row>
    <row r="10" spans="1:7" x14ac:dyDescent="0.2">
      <c r="A10" s="3" t="s">
        <v>531</v>
      </c>
      <c r="B10">
        <v>77</v>
      </c>
      <c r="E10" t="s">
        <v>185</v>
      </c>
      <c r="F10">
        <f>SUM(B108:B110)</f>
        <v>108</v>
      </c>
      <c r="G10">
        <f t="shared" si="0"/>
        <v>6</v>
      </c>
    </row>
    <row r="11" spans="1:7" x14ac:dyDescent="0.2">
      <c r="A11" s="3" t="s">
        <v>578</v>
      </c>
      <c r="B11">
        <v>67</v>
      </c>
      <c r="E11" t="s">
        <v>4</v>
      </c>
      <c r="F11">
        <f>SUM(B115:B116)</f>
        <v>95</v>
      </c>
      <c r="G11">
        <f t="shared" si="0"/>
        <v>7</v>
      </c>
    </row>
    <row r="12" spans="1:7" x14ac:dyDescent="0.2">
      <c r="A12" s="3" t="s">
        <v>526</v>
      </c>
      <c r="B12">
        <v>65</v>
      </c>
    </row>
    <row r="13" spans="1:7" x14ac:dyDescent="0.2">
      <c r="A13" s="3" t="s">
        <v>577</v>
      </c>
      <c r="B13">
        <v>63</v>
      </c>
    </row>
    <row r="14" spans="1:7" x14ac:dyDescent="0.2">
      <c r="A14" s="3" t="s">
        <v>527</v>
      </c>
      <c r="B14">
        <v>62</v>
      </c>
    </row>
    <row r="15" spans="1:7" x14ac:dyDescent="0.2">
      <c r="A15" s="3" t="s">
        <v>576</v>
      </c>
      <c r="B15">
        <v>54</v>
      </c>
    </row>
    <row r="16" spans="1:7" x14ac:dyDescent="0.2">
      <c r="A16" s="3" t="s">
        <v>579</v>
      </c>
      <c r="B16">
        <v>52</v>
      </c>
    </row>
    <row r="17" spans="1:2" x14ac:dyDescent="0.2">
      <c r="A17" s="3" t="s">
        <v>532</v>
      </c>
      <c r="B17">
        <v>49</v>
      </c>
    </row>
    <row r="18" spans="1:2" x14ac:dyDescent="0.2">
      <c r="A18" s="3" t="s">
        <v>573</v>
      </c>
      <c r="B18">
        <v>44</v>
      </c>
    </row>
    <row r="19" spans="1:2" x14ac:dyDescent="0.2">
      <c r="A19" s="3" t="s">
        <v>574</v>
      </c>
      <c r="B19">
        <v>15</v>
      </c>
    </row>
    <row r="20" spans="1:2" x14ac:dyDescent="0.2">
      <c r="A20" s="3" t="s">
        <v>580</v>
      </c>
    </row>
    <row r="21" spans="1:2" x14ac:dyDescent="0.2">
      <c r="A21" s="3" t="s">
        <v>525</v>
      </c>
    </row>
    <row r="22" spans="1:2" x14ac:dyDescent="0.2">
      <c r="A22" s="3" t="s">
        <v>575</v>
      </c>
    </row>
    <row r="23" spans="1:2" x14ac:dyDescent="0.2">
      <c r="A23" s="2" t="s">
        <v>35</v>
      </c>
      <c r="B23">
        <v>967</v>
      </c>
    </row>
    <row r="24" spans="1:2" x14ac:dyDescent="0.2">
      <c r="A24" s="3" t="s">
        <v>489</v>
      </c>
      <c r="B24">
        <v>94</v>
      </c>
    </row>
    <row r="25" spans="1:2" x14ac:dyDescent="0.2">
      <c r="A25" s="3" t="s">
        <v>488</v>
      </c>
      <c r="B25">
        <v>88</v>
      </c>
    </row>
    <row r="26" spans="1:2" x14ac:dyDescent="0.2">
      <c r="A26" s="3" t="s">
        <v>480</v>
      </c>
      <c r="B26">
        <v>87</v>
      </c>
    </row>
    <row r="27" spans="1:2" x14ac:dyDescent="0.2">
      <c r="A27" s="3" t="s">
        <v>487</v>
      </c>
      <c r="B27">
        <v>82</v>
      </c>
    </row>
    <row r="28" spans="1:2" x14ac:dyDescent="0.2">
      <c r="A28" s="3" t="s">
        <v>486</v>
      </c>
      <c r="B28">
        <v>80</v>
      </c>
    </row>
    <row r="29" spans="1:2" x14ac:dyDescent="0.2">
      <c r="A29" s="3" t="s">
        <v>484</v>
      </c>
      <c r="B29">
        <v>68</v>
      </c>
    </row>
    <row r="30" spans="1:2" x14ac:dyDescent="0.2">
      <c r="A30" s="3" t="s">
        <v>482</v>
      </c>
      <c r="B30">
        <v>64</v>
      </c>
    </row>
    <row r="31" spans="1:2" x14ac:dyDescent="0.2">
      <c r="A31" s="3" t="s">
        <v>485</v>
      </c>
      <c r="B31">
        <v>61</v>
      </c>
    </row>
    <row r="32" spans="1:2" x14ac:dyDescent="0.2">
      <c r="A32" s="3" t="s">
        <v>557</v>
      </c>
      <c r="B32">
        <v>53</v>
      </c>
    </row>
    <row r="33" spans="1:2" x14ac:dyDescent="0.2">
      <c r="A33" s="3" t="s">
        <v>481</v>
      </c>
      <c r="B33">
        <v>46</v>
      </c>
    </row>
    <row r="34" spans="1:2" x14ac:dyDescent="0.2">
      <c r="A34" s="3" t="s">
        <v>551</v>
      </c>
      <c r="B34">
        <v>45</v>
      </c>
    </row>
    <row r="35" spans="1:2" x14ac:dyDescent="0.2">
      <c r="A35" s="3" t="s">
        <v>552</v>
      </c>
      <c r="B35">
        <v>36</v>
      </c>
    </row>
    <row r="36" spans="1:2" x14ac:dyDescent="0.2">
      <c r="A36" s="3" t="s">
        <v>554</v>
      </c>
      <c r="B36">
        <v>33</v>
      </c>
    </row>
    <row r="37" spans="1:2" x14ac:dyDescent="0.2">
      <c r="A37" s="3" t="s">
        <v>560</v>
      </c>
      <c r="B37">
        <v>31</v>
      </c>
    </row>
    <row r="38" spans="1:2" x14ac:dyDescent="0.2">
      <c r="A38" s="3" t="s">
        <v>550</v>
      </c>
      <c r="B38">
        <v>25</v>
      </c>
    </row>
    <row r="39" spans="1:2" x14ac:dyDescent="0.2">
      <c r="A39" s="3" t="s">
        <v>555</v>
      </c>
      <c r="B39">
        <v>23</v>
      </c>
    </row>
    <row r="40" spans="1:2" x14ac:dyDescent="0.2">
      <c r="A40" s="3" t="s">
        <v>559</v>
      </c>
      <c r="B40">
        <v>20</v>
      </c>
    </row>
    <row r="41" spans="1:2" x14ac:dyDescent="0.2">
      <c r="A41" s="3" t="s">
        <v>556</v>
      </c>
      <c r="B41">
        <v>17</v>
      </c>
    </row>
    <row r="42" spans="1:2" x14ac:dyDescent="0.2">
      <c r="A42" s="3" t="s">
        <v>553</v>
      </c>
      <c r="B42">
        <v>14</v>
      </c>
    </row>
    <row r="43" spans="1:2" x14ac:dyDescent="0.2">
      <c r="A43" s="3" t="s">
        <v>483</v>
      </c>
    </row>
    <row r="44" spans="1:2" x14ac:dyDescent="0.2">
      <c r="A44" s="3" t="s">
        <v>558</v>
      </c>
    </row>
    <row r="45" spans="1:2" x14ac:dyDescent="0.2">
      <c r="A45" s="2" t="s">
        <v>267</v>
      </c>
      <c r="B45">
        <v>825</v>
      </c>
    </row>
    <row r="46" spans="1:2" x14ac:dyDescent="0.2">
      <c r="A46" s="3" t="s">
        <v>520</v>
      </c>
      <c r="B46">
        <v>90</v>
      </c>
    </row>
    <row r="47" spans="1:2" x14ac:dyDescent="0.2">
      <c r="A47" s="3" t="s">
        <v>516</v>
      </c>
      <c r="B47">
        <v>85</v>
      </c>
    </row>
    <row r="48" spans="1:2" x14ac:dyDescent="0.2">
      <c r="A48" s="3" t="s">
        <v>517</v>
      </c>
      <c r="B48">
        <v>83</v>
      </c>
    </row>
    <row r="49" spans="1:2" x14ac:dyDescent="0.2">
      <c r="A49" s="3" t="s">
        <v>515</v>
      </c>
      <c r="B49">
        <v>81</v>
      </c>
    </row>
    <row r="50" spans="1:2" x14ac:dyDescent="0.2">
      <c r="A50" s="3" t="s">
        <v>514</v>
      </c>
      <c r="B50">
        <v>75</v>
      </c>
    </row>
    <row r="51" spans="1:2" x14ac:dyDescent="0.2">
      <c r="A51" s="3" t="s">
        <v>519</v>
      </c>
      <c r="B51">
        <v>72</v>
      </c>
    </row>
    <row r="52" spans="1:2" x14ac:dyDescent="0.2">
      <c r="A52" s="3" t="s">
        <v>513</v>
      </c>
      <c r="B52">
        <v>57</v>
      </c>
    </row>
    <row r="53" spans="1:2" x14ac:dyDescent="0.2">
      <c r="A53" s="3" t="s">
        <v>521</v>
      </c>
      <c r="B53">
        <v>55</v>
      </c>
    </row>
    <row r="54" spans="1:2" x14ac:dyDescent="0.2">
      <c r="A54" s="3" t="s">
        <v>567</v>
      </c>
      <c r="B54">
        <v>51</v>
      </c>
    </row>
    <row r="55" spans="1:2" x14ac:dyDescent="0.2">
      <c r="A55" s="3" t="s">
        <v>518</v>
      </c>
      <c r="B55">
        <v>43</v>
      </c>
    </row>
    <row r="56" spans="1:2" x14ac:dyDescent="0.2">
      <c r="A56" s="3" t="s">
        <v>569</v>
      </c>
      <c r="B56">
        <v>39</v>
      </c>
    </row>
    <row r="57" spans="1:2" x14ac:dyDescent="0.2">
      <c r="A57" s="3" t="s">
        <v>572</v>
      </c>
      <c r="B57">
        <v>34</v>
      </c>
    </row>
    <row r="58" spans="1:2" x14ac:dyDescent="0.2">
      <c r="A58" s="3" t="s">
        <v>570</v>
      </c>
      <c r="B58">
        <v>32</v>
      </c>
    </row>
    <row r="59" spans="1:2" x14ac:dyDescent="0.2">
      <c r="A59" s="3" t="s">
        <v>571</v>
      </c>
      <c r="B59">
        <v>16</v>
      </c>
    </row>
    <row r="60" spans="1:2" x14ac:dyDescent="0.2">
      <c r="A60" s="3" t="s">
        <v>566</v>
      </c>
      <c r="B60">
        <v>12</v>
      </c>
    </row>
    <row r="61" spans="1:2" x14ac:dyDescent="0.2">
      <c r="A61" s="3" t="s">
        <v>522</v>
      </c>
    </row>
    <row r="62" spans="1:2" x14ac:dyDescent="0.2">
      <c r="A62" s="3" t="s">
        <v>568</v>
      </c>
    </row>
    <row r="63" spans="1:2" x14ac:dyDescent="0.2">
      <c r="A63" s="3" t="s">
        <v>565</v>
      </c>
    </row>
    <row r="64" spans="1:2" x14ac:dyDescent="0.2">
      <c r="A64" s="2" t="s">
        <v>116</v>
      </c>
      <c r="B64">
        <v>785</v>
      </c>
    </row>
    <row r="65" spans="1:2" x14ac:dyDescent="0.2">
      <c r="A65" s="3" t="s">
        <v>478</v>
      </c>
      <c r="B65">
        <v>89</v>
      </c>
    </row>
    <row r="66" spans="1:2" x14ac:dyDescent="0.2">
      <c r="A66" s="3" t="s">
        <v>476</v>
      </c>
      <c r="B66">
        <v>76</v>
      </c>
    </row>
    <row r="67" spans="1:2" x14ac:dyDescent="0.2">
      <c r="A67" s="3" t="s">
        <v>472</v>
      </c>
      <c r="B67">
        <v>66</v>
      </c>
    </row>
    <row r="68" spans="1:2" x14ac:dyDescent="0.2">
      <c r="A68" s="3" t="s">
        <v>471</v>
      </c>
      <c r="B68">
        <v>56</v>
      </c>
    </row>
    <row r="69" spans="1:2" x14ac:dyDescent="0.2">
      <c r="A69" s="3" t="s">
        <v>540</v>
      </c>
      <c r="B69">
        <v>48</v>
      </c>
    </row>
    <row r="70" spans="1:2" x14ac:dyDescent="0.2">
      <c r="A70" s="3" t="s">
        <v>475</v>
      </c>
      <c r="B70">
        <v>47</v>
      </c>
    </row>
    <row r="71" spans="1:2" x14ac:dyDescent="0.2">
      <c r="A71" s="3" t="s">
        <v>479</v>
      </c>
      <c r="B71">
        <v>42</v>
      </c>
    </row>
    <row r="72" spans="1:2" x14ac:dyDescent="0.2">
      <c r="A72" s="3" t="s">
        <v>549</v>
      </c>
      <c r="B72">
        <v>41</v>
      </c>
    </row>
    <row r="73" spans="1:2" x14ac:dyDescent="0.2">
      <c r="A73" s="3" t="s">
        <v>548</v>
      </c>
      <c r="B73">
        <v>40</v>
      </c>
    </row>
    <row r="74" spans="1:2" x14ac:dyDescent="0.2">
      <c r="A74" s="3" t="s">
        <v>534</v>
      </c>
      <c r="B74">
        <v>38</v>
      </c>
    </row>
    <row r="75" spans="1:2" x14ac:dyDescent="0.2">
      <c r="A75" s="3" t="s">
        <v>477</v>
      </c>
      <c r="B75">
        <v>35</v>
      </c>
    </row>
    <row r="76" spans="1:2" x14ac:dyDescent="0.2">
      <c r="A76" s="3" t="s">
        <v>547</v>
      </c>
      <c r="B76">
        <v>30</v>
      </c>
    </row>
    <row r="77" spans="1:2" x14ac:dyDescent="0.2">
      <c r="A77" s="3" t="s">
        <v>538</v>
      </c>
      <c r="B77">
        <v>29</v>
      </c>
    </row>
    <row r="78" spans="1:2" x14ac:dyDescent="0.2">
      <c r="A78" s="3" t="s">
        <v>546</v>
      </c>
      <c r="B78">
        <v>28</v>
      </c>
    </row>
    <row r="79" spans="1:2" x14ac:dyDescent="0.2">
      <c r="A79" s="3" t="s">
        <v>545</v>
      </c>
      <c r="B79">
        <v>27</v>
      </c>
    </row>
    <row r="80" spans="1:2" x14ac:dyDescent="0.2">
      <c r="A80" s="3" t="s">
        <v>543</v>
      </c>
      <c r="B80">
        <v>26</v>
      </c>
    </row>
    <row r="81" spans="1:2" x14ac:dyDescent="0.2">
      <c r="A81" s="3" t="s">
        <v>536</v>
      </c>
      <c r="B81">
        <v>24</v>
      </c>
    </row>
    <row r="82" spans="1:2" x14ac:dyDescent="0.2">
      <c r="A82" s="3" t="s">
        <v>542</v>
      </c>
      <c r="B82">
        <v>22</v>
      </c>
    </row>
    <row r="83" spans="1:2" x14ac:dyDescent="0.2">
      <c r="A83" s="3" t="s">
        <v>533</v>
      </c>
      <c r="B83">
        <v>11</v>
      </c>
    </row>
    <row r="84" spans="1:2" x14ac:dyDescent="0.2">
      <c r="A84" s="3" t="s">
        <v>544</v>
      </c>
      <c r="B84">
        <v>10</v>
      </c>
    </row>
    <row r="85" spans="1:2" x14ac:dyDescent="0.2">
      <c r="A85" s="3" t="s">
        <v>474</v>
      </c>
    </row>
    <row r="86" spans="1:2" x14ac:dyDescent="0.2">
      <c r="A86" s="3" t="s">
        <v>537</v>
      </c>
    </row>
    <row r="87" spans="1:2" x14ac:dyDescent="0.2">
      <c r="A87" s="3" t="s">
        <v>541</v>
      </c>
    </row>
    <row r="88" spans="1:2" x14ac:dyDescent="0.2">
      <c r="A88" s="3" t="s">
        <v>470</v>
      </c>
    </row>
    <row r="89" spans="1:2" x14ac:dyDescent="0.2">
      <c r="A89" s="3" t="s">
        <v>473</v>
      </c>
    </row>
    <row r="90" spans="1:2" x14ac:dyDescent="0.2">
      <c r="A90" s="3" t="s">
        <v>535</v>
      </c>
    </row>
    <row r="91" spans="1:2" x14ac:dyDescent="0.2">
      <c r="A91" s="3" t="s">
        <v>539</v>
      </c>
    </row>
    <row r="92" spans="1:2" x14ac:dyDescent="0.2">
      <c r="A92" s="2" t="s">
        <v>225</v>
      </c>
      <c r="B92">
        <v>655</v>
      </c>
    </row>
    <row r="93" spans="1:2" x14ac:dyDescent="0.2">
      <c r="A93" s="3" t="s">
        <v>505</v>
      </c>
      <c r="B93">
        <v>79</v>
      </c>
    </row>
    <row r="94" spans="1:2" x14ac:dyDescent="0.2">
      <c r="A94" s="3" t="s">
        <v>510</v>
      </c>
      <c r="B94">
        <v>78</v>
      </c>
    </row>
    <row r="95" spans="1:2" x14ac:dyDescent="0.2">
      <c r="A95" s="3" t="s">
        <v>507</v>
      </c>
      <c r="B95">
        <v>73</v>
      </c>
    </row>
    <row r="96" spans="1:2" x14ac:dyDescent="0.2">
      <c r="A96" s="3" t="s">
        <v>512</v>
      </c>
      <c r="B96">
        <v>71</v>
      </c>
    </row>
    <row r="97" spans="1:2" x14ac:dyDescent="0.2">
      <c r="A97" s="3" t="s">
        <v>508</v>
      </c>
      <c r="B97">
        <v>70</v>
      </c>
    </row>
    <row r="98" spans="1:2" x14ac:dyDescent="0.2">
      <c r="A98" s="3" t="s">
        <v>511</v>
      </c>
      <c r="B98">
        <v>69</v>
      </c>
    </row>
    <row r="99" spans="1:2" x14ac:dyDescent="0.2">
      <c r="A99" s="3" t="s">
        <v>563</v>
      </c>
      <c r="B99">
        <v>60</v>
      </c>
    </row>
    <row r="100" spans="1:2" x14ac:dyDescent="0.2">
      <c r="A100" s="3" t="s">
        <v>506</v>
      </c>
      <c r="B100">
        <v>59</v>
      </c>
    </row>
    <row r="101" spans="1:2" x14ac:dyDescent="0.2">
      <c r="A101" s="3" t="s">
        <v>504</v>
      </c>
      <c r="B101">
        <v>50</v>
      </c>
    </row>
    <row r="102" spans="1:2" x14ac:dyDescent="0.2">
      <c r="A102" s="3" t="s">
        <v>562</v>
      </c>
      <c r="B102">
        <v>19</v>
      </c>
    </row>
    <row r="103" spans="1:2" x14ac:dyDescent="0.2">
      <c r="A103" s="3" t="s">
        <v>564</v>
      </c>
      <c r="B103">
        <v>18</v>
      </c>
    </row>
    <row r="104" spans="1:2" x14ac:dyDescent="0.2">
      <c r="A104" s="3" t="s">
        <v>561</v>
      </c>
      <c r="B104">
        <v>9</v>
      </c>
    </row>
    <row r="105" spans="1:2" x14ac:dyDescent="0.2">
      <c r="A105" s="3" t="s">
        <v>509</v>
      </c>
    </row>
    <row r="106" spans="1:2" x14ac:dyDescent="0.2">
      <c r="A106" s="3" t="s">
        <v>503</v>
      </c>
    </row>
    <row r="107" spans="1:2" x14ac:dyDescent="0.2">
      <c r="A107" s="2" t="s">
        <v>185</v>
      </c>
      <c r="B107">
        <v>108</v>
      </c>
    </row>
    <row r="108" spans="1:2" x14ac:dyDescent="0.2">
      <c r="A108" s="3" t="s">
        <v>495</v>
      </c>
      <c r="B108">
        <v>74</v>
      </c>
    </row>
    <row r="109" spans="1:2" x14ac:dyDescent="0.2">
      <c r="A109" s="3" t="s">
        <v>493</v>
      </c>
      <c r="B109">
        <v>21</v>
      </c>
    </row>
    <row r="110" spans="1:2" x14ac:dyDescent="0.2">
      <c r="A110" s="3" t="s">
        <v>494</v>
      </c>
      <c r="B110">
        <v>13</v>
      </c>
    </row>
    <row r="111" spans="1:2" x14ac:dyDescent="0.2">
      <c r="A111" s="3" t="s">
        <v>491</v>
      </c>
    </row>
    <row r="112" spans="1:2" x14ac:dyDescent="0.2">
      <c r="A112" s="3" t="s">
        <v>490</v>
      </c>
    </row>
    <row r="113" spans="1:2" x14ac:dyDescent="0.2">
      <c r="A113" s="3" t="s">
        <v>492</v>
      </c>
    </row>
    <row r="114" spans="1:2" x14ac:dyDescent="0.2">
      <c r="A114" s="2" t="s">
        <v>4</v>
      </c>
      <c r="B114">
        <v>95</v>
      </c>
    </row>
    <row r="115" spans="1:2" x14ac:dyDescent="0.2">
      <c r="A115" s="3" t="s">
        <v>466</v>
      </c>
      <c r="B115">
        <v>58</v>
      </c>
    </row>
    <row r="116" spans="1:2" x14ac:dyDescent="0.2">
      <c r="A116" s="3" t="s">
        <v>468</v>
      </c>
      <c r="B116">
        <v>37</v>
      </c>
    </row>
    <row r="117" spans="1:2" x14ac:dyDescent="0.2">
      <c r="A117" s="3" t="s">
        <v>469</v>
      </c>
    </row>
    <row r="118" spans="1:2" x14ac:dyDescent="0.2">
      <c r="A118" s="3" t="s">
        <v>467</v>
      </c>
    </row>
    <row r="119" spans="1:2" x14ac:dyDescent="0.2">
      <c r="A119" s="2" t="s">
        <v>205</v>
      </c>
    </row>
    <row r="120" spans="1:2" x14ac:dyDescent="0.2">
      <c r="A120" s="3" t="s">
        <v>496</v>
      </c>
    </row>
    <row r="121" spans="1:2" x14ac:dyDescent="0.2">
      <c r="A121" s="3" t="s">
        <v>501</v>
      </c>
    </row>
    <row r="122" spans="1:2" x14ac:dyDescent="0.2">
      <c r="A122" s="3" t="s">
        <v>500</v>
      </c>
    </row>
    <row r="123" spans="1:2" x14ac:dyDescent="0.2">
      <c r="A123" s="3" t="s">
        <v>497</v>
      </c>
    </row>
    <row r="124" spans="1:2" x14ac:dyDescent="0.2">
      <c r="A124" s="3" t="s">
        <v>502</v>
      </c>
    </row>
    <row r="125" spans="1:2" x14ac:dyDescent="0.2">
      <c r="A125" s="3" t="s">
        <v>498</v>
      </c>
    </row>
    <row r="126" spans="1:2" x14ac:dyDescent="0.2">
      <c r="A126" s="3" t="s">
        <v>499</v>
      </c>
    </row>
    <row r="127" spans="1:2" x14ac:dyDescent="0.2">
      <c r="A127" s="2" t="s">
        <v>390</v>
      </c>
      <c r="B127">
        <v>4429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2768F-39EE-4AFB-A710-D0BEF7FCFC0E}">
  <dimension ref="A1:M116"/>
  <sheetViews>
    <sheetView tabSelected="1" workbookViewId="0">
      <selection activeCell="Q9" sqref="Q9"/>
    </sheetView>
  </sheetViews>
  <sheetFormatPr baseColWidth="10" defaultColWidth="8.83203125" defaultRowHeight="15" x14ac:dyDescent="0.2"/>
  <cols>
    <col min="1" max="1" width="8.83203125" style="16"/>
    <col min="6" max="6" width="19.6640625" bestFit="1" customWidth="1"/>
    <col min="7" max="8" width="8.83203125" style="2"/>
    <col min="10" max="10" width="8.83203125" style="2"/>
    <col min="11" max="12" width="8.83203125" style="15"/>
    <col min="13" max="13" width="11.1640625" bestFit="1" customWidth="1"/>
  </cols>
  <sheetData>
    <row r="1" spans="1:13" x14ac:dyDescent="0.2">
      <c r="A1" s="17" t="s">
        <v>376</v>
      </c>
      <c r="B1" s="4" t="s">
        <v>377</v>
      </c>
      <c r="C1" s="4" t="s">
        <v>378</v>
      </c>
      <c r="D1" s="4" t="s">
        <v>379</v>
      </c>
      <c r="E1" s="4" t="s">
        <v>380</v>
      </c>
      <c r="F1" s="4" t="s">
        <v>465</v>
      </c>
      <c r="G1" s="18" t="s">
        <v>381</v>
      </c>
      <c r="H1" s="18" t="s">
        <v>382</v>
      </c>
      <c r="I1" s="4" t="s">
        <v>464</v>
      </c>
      <c r="J1" s="18" t="s">
        <v>384</v>
      </c>
      <c r="K1" s="19" t="s">
        <v>385</v>
      </c>
      <c r="L1" s="19" t="s">
        <v>386</v>
      </c>
      <c r="M1" s="4" t="s">
        <v>383</v>
      </c>
    </row>
    <row r="2" spans="1:13" x14ac:dyDescent="0.2">
      <c r="A2" s="16">
        <v>241</v>
      </c>
      <c r="B2" t="s">
        <v>0</v>
      </c>
      <c r="C2" t="s">
        <v>1</v>
      </c>
      <c r="D2" t="s">
        <v>78</v>
      </c>
      <c r="E2" t="s">
        <v>39</v>
      </c>
      <c r="F2" t="str">
        <f>D2&amp;" "&amp;E2</f>
        <v>Simon McMahon</v>
      </c>
      <c r="G2" s="2">
        <v>18.09</v>
      </c>
      <c r="H2" s="2">
        <v>17.82</v>
      </c>
      <c r="J2" s="2">
        <f t="shared" ref="J2:J33" si="0">IF(I2="DNS", 100000, IF(I2="", H2+G2, 99999))</f>
        <v>35.909999999999997</v>
      </c>
      <c r="K2" s="15">
        <v>1</v>
      </c>
      <c r="L2" s="15">
        <f>MAX(K2:K95)</f>
        <v>94</v>
      </c>
      <c r="M2" t="s">
        <v>35</v>
      </c>
    </row>
    <row r="3" spans="1:13" x14ac:dyDescent="0.2">
      <c r="A3" s="16">
        <v>61</v>
      </c>
      <c r="B3" t="s">
        <v>0</v>
      </c>
      <c r="C3" t="s">
        <v>1</v>
      </c>
      <c r="D3" t="s">
        <v>354</v>
      </c>
      <c r="E3" t="s">
        <v>255</v>
      </c>
      <c r="F3" t="str">
        <f t="shared" ref="F3:F66" si="1">D3&amp;" "&amp;E3</f>
        <v>Andreas Drekonja</v>
      </c>
      <c r="G3" s="2">
        <v>18.86</v>
      </c>
      <c r="H3" s="2">
        <v>18.16</v>
      </c>
      <c r="J3" s="2">
        <f t="shared" si="0"/>
        <v>37.019999999999996</v>
      </c>
      <c r="K3" s="15">
        <v>2</v>
      </c>
      <c r="L3" s="15">
        <f>L2-1</f>
        <v>93</v>
      </c>
      <c r="M3" t="s">
        <v>328</v>
      </c>
    </row>
    <row r="4" spans="1:13" x14ac:dyDescent="0.2">
      <c r="A4" s="16">
        <v>62</v>
      </c>
      <c r="B4" t="s">
        <v>0</v>
      </c>
      <c r="C4" t="s">
        <v>1</v>
      </c>
      <c r="D4" t="s">
        <v>355</v>
      </c>
      <c r="E4" t="s">
        <v>238</v>
      </c>
      <c r="F4" t="str">
        <f t="shared" si="1"/>
        <v>Levi Ehlers</v>
      </c>
      <c r="G4" s="2">
        <v>19.18</v>
      </c>
      <c r="H4" s="2">
        <v>18.989999999999998</v>
      </c>
      <c r="J4" s="2">
        <f t="shared" si="0"/>
        <v>38.17</v>
      </c>
      <c r="K4" s="15">
        <v>3</v>
      </c>
      <c r="L4" s="15">
        <f t="shared" ref="L4:L67" si="2">L3-1</f>
        <v>92</v>
      </c>
      <c r="M4" t="s">
        <v>328</v>
      </c>
    </row>
    <row r="5" spans="1:13" x14ac:dyDescent="0.2">
      <c r="A5" s="16">
        <v>65</v>
      </c>
      <c r="B5" t="s">
        <v>0</v>
      </c>
      <c r="C5" t="s">
        <v>1</v>
      </c>
      <c r="D5" t="s">
        <v>86</v>
      </c>
      <c r="E5" t="s">
        <v>356</v>
      </c>
      <c r="F5" t="str">
        <f t="shared" si="1"/>
        <v>Jack Bajek</v>
      </c>
      <c r="G5" s="2">
        <v>19.47</v>
      </c>
      <c r="H5" s="2">
        <v>18.79</v>
      </c>
      <c r="J5" s="2">
        <f t="shared" si="0"/>
        <v>38.26</v>
      </c>
      <c r="K5" s="15">
        <v>4</v>
      </c>
      <c r="L5" s="15">
        <f t="shared" si="2"/>
        <v>91</v>
      </c>
      <c r="M5" t="s">
        <v>328</v>
      </c>
    </row>
    <row r="6" spans="1:13" x14ac:dyDescent="0.2">
      <c r="A6" s="16">
        <v>101</v>
      </c>
      <c r="B6" t="s">
        <v>0</v>
      </c>
      <c r="C6" t="s">
        <v>1</v>
      </c>
      <c r="D6" t="s">
        <v>127</v>
      </c>
      <c r="E6" t="s">
        <v>298</v>
      </c>
      <c r="F6" t="str">
        <f t="shared" si="1"/>
        <v>Parker Hunt</v>
      </c>
      <c r="G6" s="2">
        <v>19.38</v>
      </c>
      <c r="H6" s="2">
        <v>18.940000000000001</v>
      </c>
      <c r="J6" s="2">
        <f t="shared" si="0"/>
        <v>38.32</v>
      </c>
      <c r="K6" s="15">
        <v>5</v>
      </c>
      <c r="L6" s="15">
        <f t="shared" si="2"/>
        <v>90</v>
      </c>
      <c r="M6" t="s">
        <v>267</v>
      </c>
    </row>
    <row r="7" spans="1:13" x14ac:dyDescent="0.2">
      <c r="A7" s="16">
        <v>21</v>
      </c>
      <c r="B7" t="s">
        <v>0</v>
      </c>
      <c r="C7" t="s">
        <v>1</v>
      </c>
      <c r="D7" t="s">
        <v>114</v>
      </c>
      <c r="E7" t="s">
        <v>115</v>
      </c>
      <c r="F7" t="str">
        <f t="shared" si="1"/>
        <v>Tom Robar</v>
      </c>
      <c r="G7" s="2">
        <v>19.43</v>
      </c>
      <c r="H7" s="2">
        <v>18.93</v>
      </c>
      <c r="J7" s="2">
        <f t="shared" si="0"/>
        <v>38.36</v>
      </c>
      <c r="K7" s="15">
        <v>6</v>
      </c>
      <c r="L7" s="15">
        <f t="shared" si="2"/>
        <v>89</v>
      </c>
      <c r="M7" t="s">
        <v>116</v>
      </c>
    </row>
    <row r="8" spans="1:13" x14ac:dyDescent="0.2">
      <c r="A8" s="16">
        <v>247</v>
      </c>
      <c r="B8" t="s">
        <v>0</v>
      </c>
      <c r="C8" t="s">
        <v>1</v>
      </c>
      <c r="D8" t="s">
        <v>87</v>
      </c>
      <c r="E8" t="s">
        <v>88</v>
      </c>
      <c r="F8" t="str">
        <f t="shared" si="1"/>
        <v>Rainier Gilliss</v>
      </c>
      <c r="G8" s="2">
        <v>19.87</v>
      </c>
      <c r="H8" s="2">
        <v>19.41</v>
      </c>
      <c r="J8" s="2">
        <f t="shared" si="0"/>
        <v>39.28</v>
      </c>
      <c r="K8" s="15">
        <v>7</v>
      </c>
      <c r="L8" s="15">
        <f t="shared" si="2"/>
        <v>88</v>
      </c>
      <c r="M8" t="s">
        <v>35</v>
      </c>
    </row>
    <row r="9" spans="1:13" x14ac:dyDescent="0.2">
      <c r="A9" s="16">
        <v>245</v>
      </c>
      <c r="B9" t="s">
        <v>0</v>
      </c>
      <c r="C9" t="s">
        <v>1</v>
      </c>
      <c r="D9" t="s">
        <v>84</v>
      </c>
      <c r="E9" t="s">
        <v>85</v>
      </c>
      <c r="F9" t="str">
        <f t="shared" si="1"/>
        <v>Bennett Erickson</v>
      </c>
      <c r="G9" s="2">
        <v>19.38</v>
      </c>
      <c r="H9" s="2">
        <v>20.25</v>
      </c>
      <c r="J9" s="2">
        <f t="shared" si="0"/>
        <v>39.629999999999995</v>
      </c>
      <c r="K9" s="15">
        <v>8</v>
      </c>
      <c r="L9" s="15">
        <f t="shared" si="2"/>
        <v>87</v>
      </c>
      <c r="M9" t="s">
        <v>35</v>
      </c>
    </row>
    <row r="10" spans="1:13" x14ac:dyDescent="0.2">
      <c r="A10" s="16">
        <v>64</v>
      </c>
      <c r="B10" t="s">
        <v>0</v>
      </c>
      <c r="C10" t="s">
        <v>1</v>
      </c>
      <c r="D10" t="s">
        <v>312</v>
      </c>
      <c r="E10" t="s">
        <v>242</v>
      </c>
      <c r="F10" t="str">
        <f t="shared" si="1"/>
        <v>Beckett Wedren</v>
      </c>
      <c r="G10" s="2">
        <v>21.12</v>
      </c>
      <c r="H10" s="2">
        <v>19.23</v>
      </c>
      <c r="J10" s="2">
        <f t="shared" si="0"/>
        <v>40.35</v>
      </c>
      <c r="K10" s="15">
        <v>9</v>
      </c>
      <c r="L10" s="15">
        <f t="shared" si="2"/>
        <v>86</v>
      </c>
      <c r="M10" t="s">
        <v>328</v>
      </c>
    </row>
    <row r="11" spans="1:13" x14ac:dyDescent="0.2">
      <c r="A11" s="16">
        <v>106</v>
      </c>
      <c r="B11" t="s">
        <v>0</v>
      </c>
      <c r="C11" t="s">
        <v>1</v>
      </c>
      <c r="D11" t="s">
        <v>306</v>
      </c>
      <c r="E11" t="s">
        <v>307</v>
      </c>
      <c r="F11" t="str">
        <f t="shared" si="1"/>
        <v>Jonah Byron</v>
      </c>
      <c r="G11" s="2">
        <v>20.67</v>
      </c>
      <c r="H11" s="2">
        <v>19.75</v>
      </c>
      <c r="J11" s="2">
        <f t="shared" si="0"/>
        <v>40.42</v>
      </c>
      <c r="K11" s="15">
        <v>10</v>
      </c>
      <c r="L11" s="15">
        <f t="shared" si="2"/>
        <v>85</v>
      </c>
      <c r="M11" t="s">
        <v>267</v>
      </c>
    </row>
    <row r="12" spans="1:13" x14ac:dyDescent="0.2">
      <c r="A12" s="16">
        <v>63</v>
      </c>
      <c r="B12" t="s">
        <v>0</v>
      </c>
      <c r="C12" t="s">
        <v>1</v>
      </c>
      <c r="D12" t="s">
        <v>2</v>
      </c>
      <c r="E12" t="s">
        <v>250</v>
      </c>
      <c r="F12" t="str">
        <f t="shared" si="1"/>
        <v>Finn Cherveny</v>
      </c>
      <c r="G12" s="2">
        <v>21.89</v>
      </c>
      <c r="H12" s="2">
        <v>18.73</v>
      </c>
      <c r="J12" s="2">
        <f t="shared" si="0"/>
        <v>40.620000000000005</v>
      </c>
      <c r="K12" s="15">
        <v>11</v>
      </c>
      <c r="L12" s="15">
        <f t="shared" si="2"/>
        <v>84</v>
      </c>
      <c r="M12" t="s">
        <v>328</v>
      </c>
    </row>
    <row r="13" spans="1:13" x14ac:dyDescent="0.2">
      <c r="A13" s="16">
        <v>103</v>
      </c>
      <c r="B13" t="s">
        <v>0</v>
      </c>
      <c r="C13" t="s">
        <v>1</v>
      </c>
      <c r="D13" t="s">
        <v>300</v>
      </c>
      <c r="E13" t="s">
        <v>301</v>
      </c>
      <c r="F13" t="str">
        <f t="shared" si="1"/>
        <v>Kai Lamb</v>
      </c>
      <c r="G13" s="2">
        <v>21.37</v>
      </c>
      <c r="H13" s="2">
        <v>19.57</v>
      </c>
      <c r="J13" s="2">
        <f t="shared" si="0"/>
        <v>40.94</v>
      </c>
      <c r="K13" s="15">
        <v>12</v>
      </c>
      <c r="L13" s="15">
        <f t="shared" si="2"/>
        <v>83</v>
      </c>
      <c r="M13" t="s">
        <v>267</v>
      </c>
    </row>
    <row r="14" spans="1:13" x14ac:dyDescent="0.2">
      <c r="A14" s="16">
        <v>246</v>
      </c>
      <c r="B14" t="s">
        <v>0</v>
      </c>
      <c r="C14" t="s">
        <v>1</v>
      </c>
      <c r="D14" t="s">
        <v>86</v>
      </c>
      <c r="E14" t="s">
        <v>45</v>
      </c>
      <c r="F14" t="str">
        <f t="shared" si="1"/>
        <v>Jack Gleason</v>
      </c>
      <c r="G14" s="2">
        <v>20.56</v>
      </c>
      <c r="H14" s="2">
        <v>20.54</v>
      </c>
      <c r="J14" s="2">
        <f t="shared" si="0"/>
        <v>41.099999999999994</v>
      </c>
      <c r="K14" s="15">
        <v>13</v>
      </c>
      <c r="L14" s="15">
        <f t="shared" si="2"/>
        <v>82</v>
      </c>
      <c r="M14" t="s">
        <v>35</v>
      </c>
    </row>
    <row r="15" spans="1:13" x14ac:dyDescent="0.2">
      <c r="A15" s="16">
        <v>107</v>
      </c>
      <c r="B15" t="s">
        <v>0</v>
      </c>
      <c r="C15" t="s">
        <v>1</v>
      </c>
      <c r="D15" t="s">
        <v>308</v>
      </c>
      <c r="E15" t="s">
        <v>307</v>
      </c>
      <c r="F15" t="str">
        <f t="shared" si="1"/>
        <v>Evan Byron</v>
      </c>
      <c r="G15" s="2">
        <v>20.95</v>
      </c>
      <c r="H15" s="2">
        <v>20.25</v>
      </c>
      <c r="J15" s="2">
        <f t="shared" si="0"/>
        <v>41.2</v>
      </c>
      <c r="K15" s="15">
        <v>14</v>
      </c>
      <c r="L15" s="15">
        <f t="shared" si="2"/>
        <v>81</v>
      </c>
      <c r="M15" t="s">
        <v>267</v>
      </c>
    </row>
    <row r="16" spans="1:13" x14ac:dyDescent="0.2">
      <c r="A16" s="16">
        <v>249</v>
      </c>
      <c r="B16" t="s">
        <v>0</v>
      </c>
      <c r="C16" t="s">
        <v>1</v>
      </c>
      <c r="D16" t="s">
        <v>91</v>
      </c>
      <c r="E16" t="s">
        <v>92</v>
      </c>
      <c r="F16" t="str">
        <f t="shared" si="1"/>
        <v>Harrison Fortney</v>
      </c>
      <c r="G16" s="2">
        <v>20.69</v>
      </c>
      <c r="H16" s="2">
        <v>21.09</v>
      </c>
      <c r="J16" s="2">
        <f t="shared" si="0"/>
        <v>41.78</v>
      </c>
      <c r="K16" s="15">
        <v>15</v>
      </c>
      <c r="L16" s="15">
        <f t="shared" si="2"/>
        <v>80</v>
      </c>
      <c r="M16" t="s">
        <v>35</v>
      </c>
    </row>
    <row r="17" spans="1:13" x14ac:dyDescent="0.2">
      <c r="A17" s="16">
        <v>98</v>
      </c>
      <c r="B17" t="s">
        <v>0</v>
      </c>
      <c r="C17" t="s">
        <v>1</v>
      </c>
      <c r="D17" t="s">
        <v>256</v>
      </c>
      <c r="E17" t="s">
        <v>257</v>
      </c>
      <c r="F17" t="str">
        <f t="shared" si="1"/>
        <v>Hudson White</v>
      </c>
      <c r="G17" s="2">
        <v>21.29</v>
      </c>
      <c r="H17" s="2">
        <v>20.86</v>
      </c>
      <c r="J17" s="2">
        <f t="shared" si="0"/>
        <v>42.15</v>
      </c>
      <c r="K17" s="15">
        <v>16</v>
      </c>
      <c r="L17" s="15">
        <f t="shared" si="2"/>
        <v>79</v>
      </c>
      <c r="M17" t="s">
        <v>225</v>
      </c>
    </row>
    <row r="18" spans="1:13" x14ac:dyDescent="0.2">
      <c r="A18" s="16">
        <v>96</v>
      </c>
      <c r="B18" t="s">
        <v>0</v>
      </c>
      <c r="C18" t="s">
        <v>1</v>
      </c>
      <c r="D18" t="s">
        <v>5</v>
      </c>
      <c r="E18" t="s">
        <v>253</v>
      </c>
      <c r="F18" t="str">
        <f t="shared" si="1"/>
        <v>Wyatt Shelton</v>
      </c>
      <c r="G18" s="2">
        <v>21.06</v>
      </c>
      <c r="H18" s="2">
        <v>21.39</v>
      </c>
      <c r="J18" s="2">
        <f t="shared" si="0"/>
        <v>42.45</v>
      </c>
      <c r="K18" s="15">
        <v>17</v>
      </c>
      <c r="L18" s="15">
        <f t="shared" si="2"/>
        <v>78</v>
      </c>
      <c r="M18" t="s">
        <v>225</v>
      </c>
    </row>
    <row r="19" spans="1:13" x14ac:dyDescent="0.2">
      <c r="A19" s="16">
        <v>67</v>
      </c>
      <c r="B19" t="s">
        <v>0</v>
      </c>
      <c r="C19" t="s">
        <v>1</v>
      </c>
      <c r="D19" t="s">
        <v>358</v>
      </c>
      <c r="E19" t="s">
        <v>359</v>
      </c>
      <c r="F19" t="str">
        <f t="shared" si="1"/>
        <v>Makeen Mkaouri</v>
      </c>
      <c r="G19" s="2">
        <v>21.84</v>
      </c>
      <c r="H19" s="2">
        <v>20.66</v>
      </c>
      <c r="J19" s="2">
        <f t="shared" si="0"/>
        <v>42.5</v>
      </c>
      <c r="K19" s="15">
        <v>18</v>
      </c>
      <c r="L19" s="15">
        <f t="shared" si="2"/>
        <v>77</v>
      </c>
      <c r="M19" t="s">
        <v>328</v>
      </c>
    </row>
    <row r="20" spans="1:13" x14ac:dyDescent="0.2">
      <c r="A20" s="16">
        <v>25</v>
      </c>
      <c r="B20" t="s">
        <v>0</v>
      </c>
      <c r="C20" t="s">
        <v>1</v>
      </c>
      <c r="D20" t="s">
        <v>121</v>
      </c>
      <c r="E20" t="s">
        <v>122</v>
      </c>
      <c r="F20" t="str">
        <f t="shared" si="1"/>
        <v>Reece Tollefson</v>
      </c>
      <c r="G20" s="2">
        <v>21.23</v>
      </c>
      <c r="H20" s="2">
        <v>21.38</v>
      </c>
      <c r="J20" s="2">
        <f t="shared" si="0"/>
        <v>42.61</v>
      </c>
      <c r="K20" s="15">
        <v>19</v>
      </c>
      <c r="L20" s="15">
        <f t="shared" si="2"/>
        <v>76</v>
      </c>
      <c r="M20" t="s">
        <v>116</v>
      </c>
    </row>
    <row r="21" spans="1:13" x14ac:dyDescent="0.2">
      <c r="A21" s="16">
        <v>104</v>
      </c>
      <c r="B21" t="s">
        <v>0</v>
      </c>
      <c r="C21" t="s">
        <v>1</v>
      </c>
      <c r="D21" t="s">
        <v>302</v>
      </c>
      <c r="E21" t="s">
        <v>303</v>
      </c>
      <c r="F21" t="str">
        <f t="shared" si="1"/>
        <v>Eli Kroll</v>
      </c>
      <c r="G21" s="2">
        <v>20.98</v>
      </c>
      <c r="H21" s="2">
        <v>22.04</v>
      </c>
      <c r="J21" s="2">
        <f t="shared" si="0"/>
        <v>43.019999999999996</v>
      </c>
      <c r="K21" s="15">
        <v>20</v>
      </c>
      <c r="L21" s="15">
        <f t="shared" si="2"/>
        <v>75</v>
      </c>
      <c r="M21" t="s">
        <v>267</v>
      </c>
    </row>
    <row r="22" spans="1:13" x14ac:dyDescent="0.2">
      <c r="A22" s="16">
        <v>511</v>
      </c>
      <c r="B22" t="s">
        <v>0</v>
      </c>
      <c r="C22" t="s">
        <v>1</v>
      </c>
      <c r="D22" t="s">
        <v>182</v>
      </c>
      <c r="E22" t="s">
        <v>197</v>
      </c>
      <c r="F22" t="str">
        <f t="shared" si="1"/>
        <v>Thomas Anderson</v>
      </c>
      <c r="G22" s="2">
        <v>22</v>
      </c>
      <c r="H22" s="2">
        <v>21.41</v>
      </c>
      <c r="J22" s="2">
        <f t="shared" si="0"/>
        <v>43.41</v>
      </c>
      <c r="K22" s="15">
        <v>21</v>
      </c>
      <c r="L22" s="15">
        <f t="shared" si="2"/>
        <v>74</v>
      </c>
      <c r="M22" t="s">
        <v>185</v>
      </c>
    </row>
    <row r="23" spans="1:13" x14ac:dyDescent="0.2">
      <c r="A23" s="16">
        <v>92</v>
      </c>
      <c r="B23" t="s">
        <v>0</v>
      </c>
      <c r="C23" t="s">
        <v>1</v>
      </c>
      <c r="D23" t="s">
        <v>135</v>
      </c>
      <c r="E23" t="s">
        <v>247</v>
      </c>
      <c r="F23" t="str">
        <f t="shared" si="1"/>
        <v>Sam Moore</v>
      </c>
      <c r="G23" s="2">
        <v>22.2</v>
      </c>
      <c r="H23" s="2">
        <v>21.6</v>
      </c>
      <c r="J23" s="2">
        <f t="shared" si="0"/>
        <v>43.8</v>
      </c>
      <c r="K23" s="15">
        <v>22</v>
      </c>
      <c r="L23" s="15">
        <f t="shared" si="2"/>
        <v>73</v>
      </c>
      <c r="M23" t="s">
        <v>225</v>
      </c>
    </row>
    <row r="24" spans="1:13" x14ac:dyDescent="0.2">
      <c r="A24" s="16">
        <v>105</v>
      </c>
      <c r="B24" t="s">
        <v>0</v>
      </c>
      <c r="C24" t="s">
        <v>1</v>
      </c>
      <c r="D24" t="s">
        <v>304</v>
      </c>
      <c r="E24" t="s">
        <v>305</v>
      </c>
      <c r="F24" t="str">
        <f t="shared" si="1"/>
        <v>Maximus Davis</v>
      </c>
      <c r="G24" s="2">
        <v>22.29</v>
      </c>
      <c r="H24" s="2">
        <v>21.82</v>
      </c>
      <c r="J24" s="2">
        <f t="shared" si="0"/>
        <v>44.11</v>
      </c>
      <c r="K24" s="15">
        <v>23</v>
      </c>
      <c r="L24" s="15">
        <f t="shared" si="2"/>
        <v>72</v>
      </c>
      <c r="M24" t="s">
        <v>267</v>
      </c>
    </row>
    <row r="25" spans="1:13" x14ac:dyDescent="0.2">
      <c r="A25" s="16">
        <v>91</v>
      </c>
      <c r="B25" t="s">
        <v>0</v>
      </c>
      <c r="C25" t="s">
        <v>1</v>
      </c>
      <c r="D25" t="s">
        <v>245</v>
      </c>
      <c r="E25" t="s">
        <v>246</v>
      </c>
      <c r="F25" t="str">
        <f t="shared" si="1"/>
        <v>Zae Isensee</v>
      </c>
      <c r="G25" s="2">
        <v>21.92</v>
      </c>
      <c r="H25" s="2">
        <v>22.37</v>
      </c>
      <c r="J25" s="2">
        <f t="shared" si="0"/>
        <v>44.290000000000006</v>
      </c>
      <c r="K25" s="15">
        <v>24</v>
      </c>
      <c r="L25" s="15">
        <f t="shared" si="2"/>
        <v>71</v>
      </c>
      <c r="M25" t="s">
        <v>225</v>
      </c>
    </row>
    <row r="26" spans="1:13" x14ac:dyDescent="0.2">
      <c r="A26" s="16">
        <v>97</v>
      </c>
      <c r="B26" t="s">
        <v>0</v>
      </c>
      <c r="C26" t="s">
        <v>1</v>
      </c>
      <c r="D26" t="s">
        <v>254</v>
      </c>
      <c r="E26" t="s">
        <v>255</v>
      </c>
      <c r="F26" t="str">
        <f t="shared" si="1"/>
        <v>Steffan Drekonja</v>
      </c>
      <c r="G26" s="2">
        <v>22.44</v>
      </c>
      <c r="H26" s="2">
        <v>21.9</v>
      </c>
      <c r="J26" s="2">
        <f t="shared" si="0"/>
        <v>44.34</v>
      </c>
      <c r="K26" s="15">
        <v>25</v>
      </c>
      <c r="L26" s="15">
        <f t="shared" si="2"/>
        <v>70</v>
      </c>
      <c r="M26" t="s">
        <v>225</v>
      </c>
    </row>
    <row r="27" spans="1:13" x14ac:dyDescent="0.2">
      <c r="A27" s="16">
        <v>100</v>
      </c>
      <c r="B27" t="s">
        <v>0</v>
      </c>
      <c r="C27" t="s">
        <v>1</v>
      </c>
      <c r="D27" t="s">
        <v>260</v>
      </c>
      <c r="E27" t="s">
        <v>261</v>
      </c>
      <c r="F27" t="str">
        <f t="shared" si="1"/>
        <v>Xavier Turpin</v>
      </c>
      <c r="G27" s="2">
        <v>22.55</v>
      </c>
      <c r="H27" s="2">
        <v>21.8</v>
      </c>
      <c r="J27" s="2">
        <f t="shared" si="0"/>
        <v>44.35</v>
      </c>
      <c r="K27" s="15">
        <v>26</v>
      </c>
      <c r="L27" s="15">
        <f t="shared" si="2"/>
        <v>69</v>
      </c>
      <c r="M27" t="s">
        <v>225</v>
      </c>
    </row>
    <row r="28" spans="1:13" x14ac:dyDescent="0.2">
      <c r="A28" s="16">
        <v>244</v>
      </c>
      <c r="B28" t="s">
        <v>0</v>
      </c>
      <c r="C28" t="s">
        <v>1</v>
      </c>
      <c r="D28" t="s">
        <v>83</v>
      </c>
      <c r="E28" t="s">
        <v>80</v>
      </c>
      <c r="F28" t="str">
        <f t="shared" si="1"/>
        <v>Fletcher Stoen</v>
      </c>
      <c r="G28" s="2">
        <v>25.3</v>
      </c>
      <c r="H28" s="2">
        <v>19.170000000000002</v>
      </c>
      <c r="J28" s="2">
        <f t="shared" si="0"/>
        <v>44.47</v>
      </c>
      <c r="K28" s="15">
        <v>27</v>
      </c>
      <c r="L28" s="15">
        <f t="shared" si="2"/>
        <v>68</v>
      </c>
      <c r="M28" t="s">
        <v>35</v>
      </c>
    </row>
    <row r="29" spans="1:13" x14ac:dyDescent="0.2">
      <c r="A29" s="16">
        <v>373</v>
      </c>
      <c r="B29" t="s">
        <v>0</v>
      </c>
      <c r="C29" t="s">
        <v>54</v>
      </c>
      <c r="D29" t="s">
        <v>370</v>
      </c>
      <c r="E29" t="s">
        <v>371</v>
      </c>
      <c r="F29" t="str">
        <f t="shared" si="1"/>
        <v>Jerome Nechville-Gray</v>
      </c>
      <c r="G29" s="2">
        <v>22.44</v>
      </c>
      <c r="H29" s="2">
        <v>22.16</v>
      </c>
      <c r="J29" s="2">
        <f t="shared" si="0"/>
        <v>44.6</v>
      </c>
      <c r="K29" s="15">
        <v>28</v>
      </c>
      <c r="L29" s="15">
        <f t="shared" si="2"/>
        <v>67</v>
      </c>
      <c r="M29" t="s">
        <v>328</v>
      </c>
    </row>
    <row r="30" spans="1:13" x14ac:dyDescent="0.2">
      <c r="A30" s="16">
        <v>24</v>
      </c>
      <c r="B30" t="s">
        <v>0</v>
      </c>
      <c r="C30" t="s">
        <v>1</v>
      </c>
      <c r="D30" t="s">
        <v>10</v>
      </c>
      <c r="E30" t="s">
        <v>120</v>
      </c>
      <c r="F30" t="str">
        <f t="shared" si="1"/>
        <v>Gabe Marotz</v>
      </c>
      <c r="G30" s="2">
        <v>22.95</v>
      </c>
      <c r="H30" s="2">
        <v>21.84</v>
      </c>
      <c r="J30" s="2">
        <f t="shared" si="0"/>
        <v>44.79</v>
      </c>
      <c r="K30" s="15">
        <v>29</v>
      </c>
      <c r="L30" s="15">
        <f t="shared" si="2"/>
        <v>66</v>
      </c>
      <c r="M30" t="s">
        <v>116</v>
      </c>
    </row>
    <row r="31" spans="1:13" x14ac:dyDescent="0.2">
      <c r="A31" s="16">
        <v>69</v>
      </c>
      <c r="B31" t="s">
        <v>0</v>
      </c>
      <c r="C31" t="s">
        <v>1</v>
      </c>
      <c r="D31" t="s">
        <v>362</v>
      </c>
      <c r="E31" t="s">
        <v>363</v>
      </c>
      <c r="F31" t="str">
        <f t="shared" si="1"/>
        <v>Colin Brandt</v>
      </c>
      <c r="G31" s="2">
        <v>22.71</v>
      </c>
      <c r="H31" s="2">
        <v>22.3</v>
      </c>
      <c r="J31" s="2">
        <f t="shared" si="0"/>
        <v>45.010000000000005</v>
      </c>
      <c r="K31" s="15">
        <v>30</v>
      </c>
      <c r="L31" s="15">
        <f t="shared" si="2"/>
        <v>65</v>
      </c>
      <c r="M31" t="s">
        <v>328</v>
      </c>
    </row>
    <row r="32" spans="1:13" x14ac:dyDescent="0.2">
      <c r="A32" s="16">
        <v>243</v>
      </c>
      <c r="B32" t="s">
        <v>0</v>
      </c>
      <c r="C32" t="s">
        <v>1</v>
      </c>
      <c r="D32" t="s">
        <v>81</v>
      </c>
      <c r="E32" t="s">
        <v>82</v>
      </c>
      <c r="F32" t="str">
        <f t="shared" si="1"/>
        <v>Diego Adair</v>
      </c>
      <c r="G32" s="2">
        <v>25.47</v>
      </c>
      <c r="H32" s="2">
        <v>19.559999999999999</v>
      </c>
      <c r="J32" s="2">
        <f t="shared" si="0"/>
        <v>45.03</v>
      </c>
      <c r="K32" s="15">
        <v>31</v>
      </c>
      <c r="L32" s="15">
        <f t="shared" si="2"/>
        <v>64</v>
      </c>
      <c r="M32" t="s">
        <v>35</v>
      </c>
    </row>
    <row r="33" spans="1:13" x14ac:dyDescent="0.2">
      <c r="A33" s="16">
        <v>371</v>
      </c>
      <c r="B33" t="s">
        <v>0</v>
      </c>
      <c r="C33" t="s">
        <v>54</v>
      </c>
      <c r="D33" t="s">
        <v>366</v>
      </c>
      <c r="E33" t="s">
        <v>367</v>
      </c>
      <c r="F33" t="str">
        <f t="shared" si="1"/>
        <v>Jens Hasler</v>
      </c>
      <c r="G33" s="2">
        <v>22.36</v>
      </c>
      <c r="H33" s="2">
        <v>22.76</v>
      </c>
      <c r="J33" s="2">
        <f t="shared" si="0"/>
        <v>45.120000000000005</v>
      </c>
      <c r="K33" s="15">
        <v>32</v>
      </c>
      <c r="L33" s="15">
        <f t="shared" si="2"/>
        <v>63</v>
      </c>
      <c r="M33" t="s">
        <v>328</v>
      </c>
    </row>
    <row r="34" spans="1:13" x14ac:dyDescent="0.2">
      <c r="A34" s="16">
        <v>70</v>
      </c>
      <c r="B34" t="s">
        <v>0</v>
      </c>
      <c r="C34" t="s">
        <v>1</v>
      </c>
      <c r="D34" t="s">
        <v>364</v>
      </c>
      <c r="E34" t="s">
        <v>365</v>
      </c>
      <c r="F34" t="str">
        <f t="shared" si="1"/>
        <v>Elliot Vap</v>
      </c>
      <c r="G34" s="2">
        <v>22.17</v>
      </c>
      <c r="H34" s="2">
        <v>23.01</v>
      </c>
      <c r="J34" s="2">
        <f t="shared" ref="J34:J65" si="3">IF(I34="DNS", 100000, IF(I34="", H34+G34, 99999))</f>
        <v>45.180000000000007</v>
      </c>
      <c r="K34" s="15">
        <v>33</v>
      </c>
      <c r="L34" s="15">
        <f t="shared" si="2"/>
        <v>62</v>
      </c>
      <c r="M34" t="s">
        <v>328</v>
      </c>
    </row>
    <row r="35" spans="1:13" x14ac:dyDescent="0.2">
      <c r="A35" s="16">
        <v>242</v>
      </c>
      <c r="B35" t="s">
        <v>0</v>
      </c>
      <c r="C35" t="s">
        <v>1</v>
      </c>
      <c r="D35" t="s">
        <v>79</v>
      </c>
      <c r="E35" t="s">
        <v>80</v>
      </c>
      <c r="F35" t="str">
        <f t="shared" si="1"/>
        <v>Ford Stoen</v>
      </c>
      <c r="G35" s="2">
        <v>18.72</v>
      </c>
      <c r="H35" s="2">
        <v>26.57</v>
      </c>
      <c r="J35" s="2">
        <f t="shared" si="3"/>
        <v>45.29</v>
      </c>
      <c r="K35" s="15">
        <v>34</v>
      </c>
      <c r="L35" s="15">
        <f t="shared" si="2"/>
        <v>61</v>
      </c>
      <c r="M35" t="s">
        <v>35</v>
      </c>
    </row>
    <row r="36" spans="1:13" x14ac:dyDescent="0.2">
      <c r="A36" s="16">
        <v>119</v>
      </c>
      <c r="B36" t="s">
        <v>0</v>
      </c>
      <c r="C36" t="s">
        <v>54</v>
      </c>
      <c r="D36" t="s">
        <v>262</v>
      </c>
      <c r="E36" t="s">
        <v>263</v>
      </c>
      <c r="F36" t="str">
        <f t="shared" si="1"/>
        <v>Sammy Hokanson</v>
      </c>
      <c r="G36" s="2">
        <v>22.73</v>
      </c>
      <c r="H36" s="2">
        <v>22.68</v>
      </c>
      <c r="J36" s="2">
        <f t="shared" si="3"/>
        <v>45.41</v>
      </c>
      <c r="K36" s="15">
        <v>35</v>
      </c>
      <c r="L36" s="15">
        <f t="shared" si="2"/>
        <v>60</v>
      </c>
      <c r="M36" t="s">
        <v>225</v>
      </c>
    </row>
    <row r="37" spans="1:13" x14ac:dyDescent="0.2">
      <c r="A37" s="16">
        <v>99</v>
      </c>
      <c r="B37" t="s">
        <v>0</v>
      </c>
      <c r="C37" t="s">
        <v>1</v>
      </c>
      <c r="D37" t="s">
        <v>258</v>
      </c>
      <c r="E37" t="s">
        <v>259</v>
      </c>
      <c r="F37" t="str">
        <f t="shared" si="1"/>
        <v>Massimiliano Bray</v>
      </c>
      <c r="G37" s="2">
        <v>22.61</v>
      </c>
      <c r="H37" s="2">
        <v>23.11</v>
      </c>
      <c r="J37" s="2">
        <f t="shared" si="3"/>
        <v>45.72</v>
      </c>
      <c r="K37" s="15">
        <v>36</v>
      </c>
      <c r="L37" s="15">
        <f t="shared" si="2"/>
        <v>59</v>
      </c>
      <c r="M37" t="s">
        <v>225</v>
      </c>
    </row>
    <row r="38" spans="1:13" x14ac:dyDescent="0.2">
      <c r="A38" s="16">
        <v>31</v>
      </c>
      <c r="B38" t="s">
        <v>0</v>
      </c>
      <c r="C38" t="s">
        <v>1</v>
      </c>
      <c r="D38" t="s">
        <v>2</v>
      </c>
      <c r="E38" t="s">
        <v>3</v>
      </c>
      <c r="F38" t="str">
        <f t="shared" si="1"/>
        <v>Finn Turner</v>
      </c>
      <c r="G38" s="2">
        <v>22.71</v>
      </c>
      <c r="H38" s="2">
        <v>23.1</v>
      </c>
      <c r="J38" s="2">
        <f t="shared" si="3"/>
        <v>45.81</v>
      </c>
      <c r="K38" s="15">
        <v>37</v>
      </c>
      <c r="L38" s="15">
        <f t="shared" si="2"/>
        <v>58</v>
      </c>
      <c r="M38" t="s">
        <v>4</v>
      </c>
    </row>
    <row r="39" spans="1:13" x14ac:dyDescent="0.2">
      <c r="A39" s="16">
        <v>110</v>
      </c>
      <c r="B39" t="s">
        <v>0</v>
      </c>
      <c r="C39" t="s">
        <v>1</v>
      </c>
      <c r="D39" t="s">
        <v>312</v>
      </c>
      <c r="E39" t="s">
        <v>313</v>
      </c>
      <c r="F39" t="str">
        <f t="shared" si="1"/>
        <v>Beckett Krueger</v>
      </c>
      <c r="G39" s="2">
        <v>23.1</v>
      </c>
      <c r="H39" s="2">
        <v>23.21</v>
      </c>
      <c r="J39" s="2">
        <f t="shared" si="3"/>
        <v>46.31</v>
      </c>
      <c r="K39" s="15">
        <v>38</v>
      </c>
      <c r="L39" s="15">
        <f t="shared" si="2"/>
        <v>57</v>
      </c>
      <c r="M39" t="s">
        <v>267</v>
      </c>
    </row>
    <row r="40" spans="1:13" x14ac:dyDescent="0.2">
      <c r="A40" s="16">
        <v>27</v>
      </c>
      <c r="B40" t="s">
        <v>0</v>
      </c>
      <c r="C40" t="s">
        <v>1</v>
      </c>
      <c r="D40" t="s">
        <v>125</v>
      </c>
      <c r="E40" t="s">
        <v>126</v>
      </c>
      <c r="F40" t="str">
        <f t="shared" si="1"/>
        <v>Everett Bendtsen</v>
      </c>
      <c r="G40" s="2">
        <v>23.49</v>
      </c>
      <c r="H40" s="2">
        <v>23.16</v>
      </c>
      <c r="J40" s="2">
        <f t="shared" si="3"/>
        <v>46.65</v>
      </c>
      <c r="K40" s="15">
        <v>39</v>
      </c>
      <c r="L40" s="15">
        <f t="shared" si="2"/>
        <v>56</v>
      </c>
      <c r="M40" t="s">
        <v>116</v>
      </c>
    </row>
    <row r="41" spans="1:13" x14ac:dyDescent="0.2">
      <c r="A41" s="16">
        <v>109</v>
      </c>
      <c r="B41" t="s">
        <v>0</v>
      </c>
      <c r="C41" t="s">
        <v>1</v>
      </c>
      <c r="D41" t="s">
        <v>310</v>
      </c>
      <c r="E41" t="s">
        <v>311</v>
      </c>
      <c r="F41" t="str">
        <f t="shared" si="1"/>
        <v>Quinn Nelson</v>
      </c>
      <c r="G41" s="2">
        <v>23.56</v>
      </c>
      <c r="H41" s="2">
        <v>24.03</v>
      </c>
      <c r="J41" s="2">
        <f t="shared" si="3"/>
        <v>47.59</v>
      </c>
      <c r="K41" s="15">
        <v>40</v>
      </c>
      <c r="L41" s="15">
        <f t="shared" si="2"/>
        <v>55</v>
      </c>
      <c r="M41" t="s">
        <v>267</v>
      </c>
    </row>
    <row r="42" spans="1:13" x14ac:dyDescent="0.2">
      <c r="A42" s="16">
        <v>372</v>
      </c>
      <c r="B42" t="s">
        <v>0</v>
      </c>
      <c r="C42" t="s">
        <v>54</v>
      </c>
      <c r="D42" t="s">
        <v>368</v>
      </c>
      <c r="E42" t="s">
        <v>369</v>
      </c>
      <c r="F42" t="str">
        <f t="shared" si="1"/>
        <v>Jason Bunay</v>
      </c>
      <c r="G42" s="2">
        <v>24.26</v>
      </c>
      <c r="H42" s="2">
        <v>23.96</v>
      </c>
      <c r="J42" s="2">
        <f t="shared" si="3"/>
        <v>48.22</v>
      </c>
      <c r="K42" s="15">
        <v>41</v>
      </c>
      <c r="L42" s="15">
        <f t="shared" si="2"/>
        <v>54</v>
      </c>
      <c r="M42" t="s">
        <v>328</v>
      </c>
    </row>
    <row r="43" spans="1:13" x14ac:dyDescent="0.2">
      <c r="A43" s="16">
        <v>251</v>
      </c>
      <c r="B43" t="s">
        <v>0</v>
      </c>
      <c r="C43" t="s">
        <v>54</v>
      </c>
      <c r="D43" t="s">
        <v>94</v>
      </c>
      <c r="E43" t="s">
        <v>95</v>
      </c>
      <c r="F43" t="str">
        <f t="shared" si="1"/>
        <v>Matthew Clements</v>
      </c>
      <c r="G43" s="2">
        <v>24.17</v>
      </c>
      <c r="H43" s="2">
        <v>24.17</v>
      </c>
      <c r="J43" s="2">
        <f t="shared" si="3"/>
        <v>48.34</v>
      </c>
      <c r="K43" s="15">
        <v>42</v>
      </c>
      <c r="L43" s="15">
        <f t="shared" si="2"/>
        <v>53</v>
      </c>
      <c r="M43" t="s">
        <v>35</v>
      </c>
    </row>
    <row r="44" spans="1:13" x14ac:dyDescent="0.2">
      <c r="A44" s="16">
        <v>375</v>
      </c>
      <c r="B44" t="s">
        <v>0</v>
      </c>
      <c r="C44" t="s">
        <v>54</v>
      </c>
      <c r="D44" t="s">
        <v>145</v>
      </c>
      <c r="E44" t="s">
        <v>85</v>
      </c>
      <c r="F44" t="str">
        <f t="shared" si="1"/>
        <v>Leo Erickson</v>
      </c>
      <c r="G44" s="2">
        <v>24.76</v>
      </c>
      <c r="H44" s="2">
        <v>23.62</v>
      </c>
      <c r="J44" s="2">
        <f t="shared" si="3"/>
        <v>48.38</v>
      </c>
      <c r="K44" s="15">
        <v>43</v>
      </c>
      <c r="L44" s="15">
        <f t="shared" si="2"/>
        <v>52</v>
      </c>
      <c r="M44" t="s">
        <v>328</v>
      </c>
    </row>
    <row r="45" spans="1:13" x14ac:dyDescent="0.2">
      <c r="A45" s="16">
        <v>115</v>
      </c>
      <c r="B45" t="s">
        <v>0</v>
      </c>
      <c r="C45" t="s">
        <v>54</v>
      </c>
      <c r="D45" t="s">
        <v>319</v>
      </c>
      <c r="E45" t="s">
        <v>320</v>
      </c>
      <c r="F45" t="str">
        <f t="shared" si="1"/>
        <v>Logan Benz</v>
      </c>
      <c r="G45" s="2">
        <v>25.63</v>
      </c>
      <c r="H45" s="2">
        <v>24.16</v>
      </c>
      <c r="J45" s="2">
        <f t="shared" si="3"/>
        <v>49.79</v>
      </c>
      <c r="K45" s="15">
        <v>44</v>
      </c>
      <c r="L45" s="15">
        <f t="shared" si="2"/>
        <v>51</v>
      </c>
      <c r="M45" t="s">
        <v>267</v>
      </c>
    </row>
    <row r="46" spans="1:13" x14ac:dyDescent="0.2">
      <c r="A46" s="16">
        <v>95</v>
      </c>
      <c r="B46" t="s">
        <v>0</v>
      </c>
      <c r="C46" t="s">
        <v>1</v>
      </c>
      <c r="D46" t="s">
        <v>251</v>
      </c>
      <c r="E46" t="s">
        <v>252</v>
      </c>
      <c r="F46" t="str">
        <f t="shared" si="1"/>
        <v>Henry Payne</v>
      </c>
      <c r="G46" s="2">
        <v>29.4</v>
      </c>
      <c r="H46" s="2">
        <v>21.16</v>
      </c>
      <c r="J46" s="2">
        <f t="shared" si="3"/>
        <v>50.56</v>
      </c>
      <c r="K46" s="15">
        <v>45</v>
      </c>
      <c r="L46" s="15">
        <f t="shared" si="2"/>
        <v>50</v>
      </c>
      <c r="M46" t="s">
        <v>225</v>
      </c>
    </row>
    <row r="47" spans="1:13" x14ac:dyDescent="0.2">
      <c r="A47" s="16">
        <v>68</v>
      </c>
      <c r="B47" t="s">
        <v>0</v>
      </c>
      <c r="C47" t="s">
        <v>1</v>
      </c>
      <c r="D47" t="s">
        <v>360</v>
      </c>
      <c r="E47" t="s">
        <v>361</v>
      </c>
      <c r="F47" t="str">
        <f t="shared" si="1"/>
        <v>Stuart Durand</v>
      </c>
      <c r="G47" s="2">
        <v>30.04</v>
      </c>
      <c r="H47" s="2">
        <v>20.73</v>
      </c>
      <c r="J47" s="2">
        <f t="shared" si="3"/>
        <v>50.769999999999996</v>
      </c>
      <c r="K47" s="15">
        <v>46</v>
      </c>
      <c r="L47" s="15">
        <f t="shared" si="2"/>
        <v>49</v>
      </c>
      <c r="M47" t="s">
        <v>328</v>
      </c>
    </row>
    <row r="48" spans="1:13" x14ac:dyDescent="0.2">
      <c r="A48" s="16">
        <v>73</v>
      </c>
      <c r="B48" t="s">
        <v>0</v>
      </c>
      <c r="C48" t="s">
        <v>54</v>
      </c>
      <c r="D48" t="s">
        <v>86</v>
      </c>
      <c r="E48" t="s">
        <v>137</v>
      </c>
      <c r="F48" t="str">
        <f t="shared" si="1"/>
        <v>Jack Tillman</v>
      </c>
      <c r="G48" s="2">
        <v>25.77</v>
      </c>
      <c r="H48" s="2">
        <v>25.22</v>
      </c>
      <c r="J48" s="2">
        <f t="shared" si="3"/>
        <v>50.989999999999995</v>
      </c>
      <c r="K48" s="15">
        <v>47</v>
      </c>
      <c r="L48" s="15">
        <f t="shared" si="2"/>
        <v>48</v>
      </c>
      <c r="M48" t="s">
        <v>116</v>
      </c>
    </row>
    <row r="49" spans="1:13" x14ac:dyDescent="0.2">
      <c r="A49" s="16">
        <v>28</v>
      </c>
      <c r="B49" t="s">
        <v>0</v>
      </c>
      <c r="C49" t="s">
        <v>1</v>
      </c>
      <c r="D49" t="s">
        <v>127</v>
      </c>
      <c r="E49" t="s">
        <v>128</v>
      </c>
      <c r="F49" t="str">
        <f t="shared" si="1"/>
        <v>Parker Senne</v>
      </c>
      <c r="G49" s="2">
        <v>25.27</v>
      </c>
      <c r="H49" s="2">
        <v>25.83</v>
      </c>
      <c r="J49" s="2">
        <f t="shared" si="3"/>
        <v>51.099999999999994</v>
      </c>
      <c r="K49" s="15">
        <v>48</v>
      </c>
      <c r="L49" s="15">
        <f t="shared" si="2"/>
        <v>47</v>
      </c>
      <c r="M49" t="s">
        <v>116</v>
      </c>
    </row>
    <row r="50" spans="1:13" x14ac:dyDescent="0.2">
      <c r="A50" s="16">
        <v>248</v>
      </c>
      <c r="B50" t="s">
        <v>0</v>
      </c>
      <c r="C50" t="s">
        <v>1</v>
      </c>
      <c r="D50" t="s">
        <v>89</v>
      </c>
      <c r="E50" t="s">
        <v>90</v>
      </c>
      <c r="F50" t="str">
        <f t="shared" si="1"/>
        <v>Charles Scroggins</v>
      </c>
      <c r="G50" s="2">
        <v>21.31</v>
      </c>
      <c r="H50" s="2">
        <v>30.83</v>
      </c>
      <c r="J50" s="2">
        <f t="shared" si="3"/>
        <v>52.14</v>
      </c>
      <c r="K50" s="15">
        <v>49</v>
      </c>
      <c r="L50" s="15">
        <f t="shared" si="2"/>
        <v>46</v>
      </c>
      <c r="M50" t="s">
        <v>35</v>
      </c>
    </row>
    <row r="51" spans="1:13" x14ac:dyDescent="0.2">
      <c r="A51" s="16">
        <v>252</v>
      </c>
      <c r="B51" t="s">
        <v>0</v>
      </c>
      <c r="C51" t="s">
        <v>54</v>
      </c>
      <c r="D51" t="s">
        <v>96</v>
      </c>
      <c r="E51" t="s">
        <v>97</v>
      </c>
      <c r="F51" t="str">
        <f t="shared" si="1"/>
        <v>David Birch</v>
      </c>
      <c r="G51" s="2">
        <v>25.92</v>
      </c>
      <c r="H51" s="2">
        <v>26.93</v>
      </c>
      <c r="J51" s="2">
        <f t="shared" si="3"/>
        <v>52.85</v>
      </c>
      <c r="K51" s="15">
        <v>50</v>
      </c>
      <c r="L51" s="15">
        <f t="shared" si="2"/>
        <v>45</v>
      </c>
      <c r="M51" t="s">
        <v>35</v>
      </c>
    </row>
    <row r="52" spans="1:13" x14ac:dyDescent="0.2">
      <c r="A52" s="16">
        <v>376</v>
      </c>
      <c r="B52" t="s">
        <v>0</v>
      </c>
      <c r="C52" t="s">
        <v>54</v>
      </c>
      <c r="D52" t="s">
        <v>312</v>
      </c>
      <c r="E52" t="s">
        <v>372</v>
      </c>
      <c r="F52" t="str">
        <f t="shared" si="1"/>
        <v>Beckett Peterson</v>
      </c>
      <c r="G52" s="2">
        <v>28.68</v>
      </c>
      <c r="H52" s="2">
        <v>27.59</v>
      </c>
      <c r="J52" s="2">
        <f t="shared" si="3"/>
        <v>56.269999999999996</v>
      </c>
      <c r="K52" s="15">
        <v>51</v>
      </c>
      <c r="L52" s="15">
        <f t="shared" si="2"/>
        <v>44</v>
      </c>
      <c r="M52" t="s">
        <v>328</v>
      </c>
    </row>
    <row r="53" spans="1:13" x14ac:dyDescent="0.2">
      <c r="A53" s="16">
        <v>108</v>
      </c>
      <c r="B53" t="s">
        <v>0</v>
      </c>
      <c r="C53" t="s">
        <v>1</v>
      </c>
      <c r="D53" t="s">
        <v>145</v>
      </c>
      <c r="E53" t="s">
        <v>309</v>
      </c>
      <c r="F53" t="str">
        <f t="shared" si="1"/>
        <v>Leo Spanier</v>
      </c>
      <c r="G53" s="2">
        <v>26.98</v>
      </c>
      <c r="H53" s="2">
        <v>29.68</v>
      </c>
      <c r="J53" s="2">
        <f t="shared" si="3"/>
        <v>56.66</v>
      </c>
      <c r="K53" s="15">
        <v>52</v>
      </c>
      <c r="L53" s="15">
        <f t="shared" si="2"/>
        <v>43</v>
      </c>
      <c r="M53" t="s">
        <v>267</v>
      </c>
    </row>
    <row r="54" spans="1:13" x14ac:dyDescent="0.2">
      <c r="A54" s="16">
        <v>29</v>
      </c>
      <c r="B54" t="s">
        <v>0</v>
      </c>
      <c r="C54" t="s">
        <v>1</v>
      </c>
      <c r="D54" t="s">
        <v>129</v>
      </c>
      <c r="E54" t="s">
        <v>130</v>
      </c>
      <c r="F54" t="str">
        <f t="shared" si="1"/>
        <v>Tryggve Ahlen</v>
      </c>
      <c r="G54" s="2">
        <v>24.18</v>
      </c>
      <c r="H54" s="2">
        <v>33.15</v>
      </c>
      <c r="J54" s="2">
        <f t="shared" si="3"/>
        <v>57.33</v>
      </c>
      <c r="K54" s="15">
        <v>53</v>
      </c>
      <c r="L54" s="15">
        <f t="shared" si="2"/>
        <v>42</v>
      </c>
      <c r="M54" t="s">
        <v>116</v>
      </c>
    </row>
    <row r="55" spans="1:13" x14ac:dyDescent="0.2">
      <c r="A55" s="16">
        <v>75</v>
      </c>
      <c r="B55" t="s">
        <v>0</v>
      </c>
      <c r="C55" t="s">
        <v>54</v>
      </c>
      <c r="D55" t="s">
        <v>139</v>
      </c>
      <c r="E55" t="s">
        <v>140</v>
      </c>
      <c r="F55" t="str">
        <f t="shared" si="1"/>
        <v>Will Schoenberger</v>
      </c>
      <c r="G55" s="2">
        <v>28.67</v>
      </c>
      <c r="H55" s="2">
        <v>28.77</v>
      </c>
      <c r="J55" s="2">
        <f t="shared" si="3"/>
        <v>57.44</v>
      </c>
      <c r="K55" s="15">
        <v>54</v>
      </c>
      <c r="L55" s="15">
        <f t="shared" si="2"/>
        <v>41</v>
      </c>
      <c r="M55" t="s">
        <v>116</v>
      </c>
    </row>
    <row r="56" spans="1:13" x14ac:dyDescent="0.2">
      <c r="A56" s="16">
        <v>72</v>
      </c>
      <c r="B56" t="s">
        <v>0</v>
      </c>
      <c r="C56" t="s">
        <v>54</v>
      </c>
      <c r="D56" t="s">
        <v>135</v>
      </c>
      <c r="E56" t="s">
        <v>136</v>
      </c>
      <c r="F56" t="str">
        <f t="shared" si="1"/>
        <v>Sam Kaufman</v>
      </c>
      <c r="G56" s="2">
        <v>25.42</v>
      </c>
      <c r="H56" s="2">
        <v>32.46</v>
      </c>
      <c r="J56" s="2">
        <f t="shared" si="3"/>
        <v>57.88</v>
      </c>
      <c r="K56" s="15">
        <v>55</v>
      </c>
      <c r="L56" s="15">
        <f t="shared" si="2"/>
        <v>40</v>
      </c>
      <c r="M56" t="s">
        <v>116</v>
      </c>
    </row>
    <row r="57" spans="1:13" x14ac:dyDescent="0.2">
      <c r="A57" s="16">
        <v>118</v>
      </c>
      <c r="B57" t="s">
        <v>0</v>
      </c>
      <c r="C57" t="s">
        <v>54</v>
      </c>
      <c r="D57" t="s">
        <v>324</v>
      </c>
      <c r="E57" t="s">
        <v>325</v>
      </c>
      <c r="F57" t="str">
        <f t="shared" si="1"/>
        <v>Morris Callahan</v>
      </c>
      <c r="G57" s="2">
        <v>29.06</v>
      </c>
      <c r="H57" s="2">
        <v>28.93</v>
      </c>
      <c r="J57" s="2">
        <f t="shared" si="3"/>
        <v>57.989999999999995</v>
      </c>
      <c r="K57" s="15">
        <v>56</v>
      </c>
      <c r="L57" s="15">
        <f t="shared" si="2"/>
        <v>39</v>
      </c>
      <c r="M57" t="s">
        <v>267</v>
      </c>
    </row>
    <row r="58" spans="1:13" x14ac:dyDescent="0.2">
      <c r="A58" s="16">
        <v>80</v>
      </c>
      <c r="B58" t="s">
        <v>0</v>
      </c>
      <c r="C58" t="s">
        <v>54</v>
      </c>
      <c r="D58" t="s">
        <v>149</v>
      </c>
      <c r="E58" t="s">
        <v>150</v>
      </c>
      <c r="F58" t="str">
        <f t="shared" si="1"/>
        <v>Allister Hamilton</v>
      </c>
      <c r="G58" s="2">
        <v>28.95</v>
      </c>
      <c r="H58" s="2">
        <v>29.48</v>
      </c>
      <c r="J58" s="2">
        <f t="shared" si="3"/>
        <v>58.43</v>
      </c>
      <c r="K58" s="15">
        <v>57</v>
      </c>
      <c r="L58" s="15">
        <f t="shared" si="2"/>
        <v>38</v>
      </c>
      <c r="M58" t="s">
        <v>116</v>
      </c>
    </row>
    <row r="59" spans="1:13" x14ac:dyDescent="0.2">
      <c r="A59" s="16">
        <v>33</v>
      </c>
      <c r="B59" t="s">
        <v>0</v>
      </c>
      <c r="C59" t="s">
        <v>1</v>
      </c>
      <c r="D59" t="s">
        <v>8</v>
      </c>
      <c r="E59" t="s">
        <v>9</v>
      </c>
      <c r="F59" t="str">
        <f t="shared" si="1"/>
        <v>Luke Michels</v>
      </c>
      <c r="G59" s="2">
        <v>29.78</v>
      </c>
      <c r="H59" s="2">
        <v>29.63</v>
      </c>
      <c r="J59" s="2">
        <f t="shared" si="3"/>
        <v>59.41</v>
      </c>
      <c r="K59" s="15">
        <v>58</v>
      </c>
      <c r="L59" s="15">
        <f t="shared" si="2"/>
        <v>37</v>
      </c>
      <c r="M59" t="s">
        <v>4</v>
      </c>
    </row>
    <row r="60" spans="1:13" x14ac:dyDescent="0.2">
      <c r="A60" s="16">
        <v>261</v>
      </c>
      <c r="B60" t="s">
        <v>0</v>
      </c>
      <c r="C60" t="s">
        <v>54</v>
      </c>
      <c r="D60" t="s">
        <v>112</v>
      </c>
      <c r="E60" t="s">
        <v>113</v>
      </c>
      <c r="F60" t="str">
        <f t="shared" si="1"/>
        <v>Dominic Rosow</v>
      </c>
      <c r="G60" s="2">
        <v>29.31</v>
      </c>
      <c r="H60" s="2">
        <v>30.46</v>
      </c>
      <c r="J60" s="2">
        <f t="shared" si="3"/>
        <v>59.769999999999996</v>
      </c>
      <c r="K60" s="15">
        <v>59</v>
      </c>
      <c r="L60" s="15">
        <f t="shared" si="2"/>
        <v>36</v>
      </c>
      <c r="M60" t="s">
        <v>35</v>
      </c>
    </row>
    <row r="61" spans="1:13" x14ac:dyDescent="0.2">
      <c r="A61" s="16">
        <v>26</v>
      </c>
      <c r="B61" t="s">
        <v>0</v>
      </c>
      <c r="C61" t="s">
        <v>1</v>
      </c>
      <c r="D61" t="s">
        <v>123</v>
      </c>
      <c r="E61" t="s">
        <v>124</v>
      </c>
      <c r="F61" t="str">
        <f t="shared" si="1"/>
        <v>Sebastian Willett</v>
      </c>
      <c r="G61" s="2">
        <v>23.19</v>
      </c>
      <c r="H61" s="2">
        <v>37.369999999999997</v>
      </c>
      <c r="J61" s="2">
        <f t="shared" si="3"/>
        <v>60.56</v>
      </c>
      <c r="K61" s="15">
        <v>60</v>
      </c>
      <c r="L61" s="15">
        <f t="shared" si="2"/>
        <v>35</v>
      </c>
      <c r="M61" t="s">
        <v>116</v>
      </c>
    </row>
    <row r="62" spans="1:13" x14ac:dyDescent="0.2">
      <c r="A62" s="16">
        <v>114</v>
      </c>
      <c r="B62" t="s">
        <v>0</v>
      </c>
      <c r="C62" t="s">
        <v>54</v>
      </c>
      <c r="D62" t="s">
        <v>318</v>
      </c>
      <c r="E62" t="s">
        <v>298</v>
      </c>
      <c r="F62" t="str">
        <f t="shared" si="1"/>
        <v>Sullivan Hunt</v>
      </c>
      <c r="G62" s="2">
        <v>37.06</v>
      </c>
      <c r="H62" s="2">
        <v>24.61</v>
      </c>
      <c r="J62" s="2">
        <f t="shared" si="3"/>
        <v>61.67</v>
      </c>
      <c r="K62" s="15">
        <v>61</v>
      </c>
      <c r="L62" s="15">
        <f t="shared" si="2"/>
        <v>34</v>
      </c>
      <c r="M62" t="s">
        <v>267</v>
      </c>
    </row>
    <row r="63" spans="1:13" x14ac:dyDescent="0.2">
      <c r="A63" s="16">
        <v>254</v>
      </c>
      <c r="B63" t="s">
        <v>0</v>
      </c>
      <c r="C63" t="s">
        <v>54</v>
      </c>
      <c r="D63" t="s">
        <v>100</v>
      </c>
      <c r="E63" t="s">
        <v>101</v>
      </c>
      <c r="F63" t="str">
        <f t="shared" si="1"/>
        <v>Garrett Keinath</v>
      </c>
      <c r="G63" s="2">
        <v>35.01</v>
      </c>
      <c r="H63" s="2">
        <v>27.05</v>
      </c>
      <c r="J63" s="2">
        <f t="shared" si="3"/>
        <v>62.06</v>
      </c>
      <c r="K63" s="15">
        <v>62</v>
      </c>
      <c r="L63" s="15">
        <f t="shared" si="2"/>
        <v>33</v>
      </c>
      <c r="M63" t="s">
        <v>35</v>
      </c>
    </row>
    <row r="64" spans="1:13" x14ac:dyDescent="0.2">
      <c r="A64" s="16">
        <v>113</v>
      </c>
      <c r="B64" t="s">
        <v>0</v>
      </c>
      <c r="C64" t="s">
        <v>54</v>
      </c>
      <c r="D64" t="s">
        <v>316</v>
      </c>
      <c r="E64" t="s">
        <v>317</v>
      </c>
      <c r="F64" t="str">
        <f t="shared" si="1"/>
        <v>Rory Madden</v>
      </c>
      <c r="G64" s="2">
        <v>32.520000000000003</v>
      </c>
      <c r="H64" s="2">
        <v>30.25</v>
      </c>
      <c r="J64" s="2">
        <f t="shared" si="3"/>
        <v>62.77</v>
      </c>
      <c r="K64" s="15">
        <v>63</v>
      </c>
      <c r="L64" s="15">
        <f t="shared" si="2"/>
        <v>32</v>
      </c>
      <c r="M64" t="s">
        <v>267</v>
      </c>
    </row>
    <row r="65" spans="1:13" x14ac:dyDescent="0.2">
      <c r="A65" s="16">
        <v>255</v>
      </c>
      <c r="B65" t="s">
        <v>0</v>
      </c>
      <c r="C65" t="s">
        <v>54</v>
      </c>
      <c r="D65" t="s">
        <v>102</v>
      </c>
      <c r="E65" t="s">
        <v>103</v>
      </c>
      <c r="F65" t="str">
        <f t="shared" si="1"/>
        <v>Samuel Hennen</v>
      </c>
      <c r="G65" s="2">
        <v>34.15</v>
      </c>
      <c r="H65" s="2">
        <v>29.25</v>
      </c>
      <c r="J65" s="2">
        <f t="shared" si="3"/>
        <v>63.4</v>
      </c>
      <c r="K65" s="15">
        <v>64</v>
      </c>
      <c r="L65" s="15">
        <f t="shared" si="2"/>
        <v>31</v>
      </c>
      <c r="M65" t="s">
        <v>35</v>
      </c>
    </row>
    <row r="66" spans="1:13" x14ac:dyDescent="0.2">
      <c r="A66" s="16">
        <v>71</v>
      </c>
      <c r="B66" t="s">
        <v>0</v>
      </c>
      <c r="C66" t="s">
        <v>54</v>
      </c>
      <c r="D66" t="s">
        <v>133</v>
      </c>
      <c r="E66" t="s">
        <v>134</v>
      </c>
      <c r="F66" t="str">
        <f t="shared" si="1"/>
        <v>Max Guberud</v>
      </c>
      <c r="G66" s="2">
        <v>35.07</v>
      </c>
      <c r="H66" s="2">
        <v>28.58</v>
      </c>
      <c r="J66" s="2">
        <f t="shared" ref="J66:J97" si="4">IF(I66="DNS", 100000, IF(I66="", H66+G66, 99999))</f>
        <v>63.65</v>
      </c>
      <c r="K66" s="15">
        <v>65</v>
      </c>
      <c r="L66" s="15">
        <f t="shared" si="2"/>
        <v>30</v>
      </c>
      <c r="M66" t="s">
        <v>116</v>
      </c>
    </row>
    <row r="67" spans="1:13" x14ac:dyDescent="0.2">
      <c r="A67" s="16">
        <v>174</v>
      </c>
      <c r="B67" t="s">
        <v>0</v>
      </c>
      <c r="C67" t="s">
        <v>54</v>
      </c>
      <c r="D67" t="s">
        <v>173</v>
      </c>
      <c r="E67" t="s">
        <v>174</v>
      </c>
      <c r="F67" t="str">
        <f t="shared" ref="F67:F116" si="5">D67&amp;" "&amp;E67</f>
        <v>Frederick Wherland</v>
      </c>
      <c r="G67" s="2">
        <v>32.409999999999997</v>
      </c>
      <c r="H67" s="2">
        <v>32.25</v>
      </c>
      <c r="J67" s="2">
        <f t="shared" si="4"/>
        <v>64.66</v>
      </c>
      <c r="K67" s="15">
        <v>66</v>
      </c>
      <c r="L67" s="15">
        <f t="shared" si="2"/>
        <v>29</v>
      </c>
      <c r="M67" t="s">
        <v>116</v>
      </c>
    </row>
    <row r="68" spans="1:13" x14ac:dyDescent="0.2">
      <c r="A68" s="16">
        <v>74</v>
      </c>
      <c r="B68" t="s">
        <v>0</v>
      </c>
      <c r="C68" t="s">
        <v>54</v>
      </c>
      <c r="D68" t="s">
        <v>118</v>
      </c>
      <c r="E68" t="s">
        <v>138</v>
      </c>
      <c r="F68" t="str">
        <f t="shared" si="5"/>
        <v>Mason Pieper</v>
      </c>
      <c r="G68" s="2">
        <v>29.49</v>
      </c>
      <c r="H68" s="2">
        <v>36.78</v>
      </c>
      <c r="J68" s="2">
        <f t="shared" si="4"/>
        <v>66.27</v>
      </c>
      <c r="K68" s="15">
        <v>67</v>
      </c>
      <c r="L68" s="15">
        <f t="shared" ref="L68:L95" si="6">L67-1</f>
        <v>28</v>
      </c>
      <c r="M68" t="s">
        <v>116</v>
      </c>
    </row>
    <row r="69" spans="1:13" x14ac:dyDescent="0.2">
      <c r="A69" s="16">
        <v>175</v>
      </c>
      <c r="B69" t="s">
        <v>0</v>
      </c>
      <c r="C69" t="s">
        <v>54</v>
      </c>
      <c r="D69" t="s">
        <v>175</v>
      </c>
      <c r="E69" t="s">
        <v>176</v>
      </c>
      <c r="F69" t="str">
        <f t="shared" si="5"/>
        <v>Liam Daubenmeyer</v>
      </c>
      <c r="G69" s="2">
        <v>33.770000000000003</v>
      </c>
      <c r="H69" s="2">
        <v>34.08</v>
      </c>
      <c r="J69" s="2">
        <f t="shared" si="4"/>
        <v>67.849999999999994</v>
      </c>
      <c r="K69" s="15">
        <v>68</v>
      </c>
      <c r="L69" s="15">
        <f t="shared" si="6"/>
        <v>27</v>
      </c>
      <c r="M69" t="s">
        <v>116</v>
      </c>
    </row>
    <row r="70" spans="1:13" x14ac:dyDescent="0.2">
      <c r="A70" s="16">
        <v>178</v>
      </c>
      <c r="B70" t="s">
        <v>0</v>
      </c>
      <c r="C70" t="s">
        <v>54</v>
      </c>
      <c r="D70" t="s">
        <v>179</v>
      </c>
      <c r="E70" t="s">
        <v>180</v>
      </c>
      <c r="F70" t="str">
        <f t="shared" si="5"/>
        <v>Keller O'Donnell-Latham</v>
      </c>
      <c r="G70" s="2">
        <v>35.479999999999997</v>
      </c>
      <c r="H70" s="2">
        <v>34.61</v>
      </c>
      <c r="J70" s="2">
        <f t="shared" si="4"/>
        <v>70.09</v>
      </c>
      <c r="K70" s="15">
        <v>69</v>
      </c>
      <c r="L70" s="15">
        <f t="shared" si="6"/>
        <v>26</v>
      </c>
      <c r="M70" t="s">
        <v>116</v>
      </c>
    </row>
    <row r="71" spans="1:13" x14ac:dyDescent="0.2">
      <c r="A71" s="16">
        <v>258</v>
      </c>
      <c r="B71" t="s">
        <v>0</v>
      </c>
      <c r="C71" t="s">
        <v>54</v>
      </c>
      <c r="D71" t="s">
        <v>106</v>
      </c>
      <c r="E71" t="s">
        <v>107</v>
      </c>
      <c r="F71" t="str">
        <f t="shared" si="5"/>
        <v>Chuck Trent</v>
      </c>
      <c r="G71" s="2">
        <v>33.14</v>
      </c>
      <c r="H71" s="2">
        <v>37.83</v>
      </c>
      <c r="J71" s="2">
        <f t="shared" si="4"/>
        <v>70.97</v>
      </c>
      <c r="K71" s="15">
        <v>70</v>
      </c>
      <c r="L71" s="15">
        <f t="shared" si="6"/>
        <v>25</v>
      </c>
      <c r="M71" t="s">
        <v>35</v>
      </c>
    </row>
    <row r="72" spans="1:13" x14ac:dyDescent="0.2">
      <c r="A72" s="16">
        <v>177</v>
      </c>
      <c r="B72" t="s">
        <v>0</v>
      </c>
      <c r="C72" t="s">
        <v>54</v>
      </c>
      <c r="D72" t="s">
        <v>177</v>
      </c>
      <c r="E72" t="s">
        <v>178</v>
      </c>
      <c r="F72" t="str">
        <f t="shared" si="5"/>
        <v>Anthony Blonigen</v>
      </c>
      <c r="G72" s="2">
        <v>36.6</v>
      </c>
      <c r="H72" s="2">
        <v>35.64</v>
      </c>
      <c r="J72" s="2">
        <f t="shared" si="4"/>
        <v>72.240000000000009</v>
      </c>
      <c r="K72" s="15">
        <v>71</v>
      </c>
      <c r="L72" s="15">
        <f t="shared" si="6"/>
        <v>24</v>
      </c>
      <c r="M72" t="s">
        <v>116</v>
      </c>
    </row>
    <row r="73" spans="1:13" x14ac:dyDescent="0.2">
      <c r="A73" s="16">
        <v>257</v>
      </c>
      <c r="B73" t="s">
        <v>0</v>
      </c>
      <c r="C73" t="s">
        <v>54</v>
      </c>
      <c r="D73" t="s">
        <v>6</v>
      </c>
      <c r="E73" t="s">
        <v>105</v>
      </c>
      <c r="F73" t="str">
        <f t="shared" si="5"/>
        <v>Jackson Sando</v>
      </c>
      <c r="G73" s="2">
        <v>39.479999999999997</v>
      </c>
      <c r="H73" s="2">
        <v>33.18</v>
      </c>
      <c r="J73" s="2">
        <f t="shared" si="4"/>
        <v>72.66</v>
      </c>
      <c r="K73" s="15">
        <v>72</v>
      </c>
      <c r="L73" s="15">
        <f t="shared" si="6"/>
        <v>23</v>
      </c>
      <c r="M73" t="s">
        <v>35</v>
      </c>
    </row>
    <row r="74" spans="1:13" x14ac:dyDescent="0.2">
      <c r="A74" s="16">
        <v>179</v>
      </c>
      <c r="B74" t="s">
        <v>0</v>
      </c>
      <c r="C74" t="s">
        <v>54</v>
      </c>
      <c r="D74" t="s">
        <v>181</v>
      </c>
      <c r="E74" t="s">
        <v>182</v>
      </c>
      <c r="F74" t="str">
        <f t="shared" si="5"/>
        <v>Joshua Thomas</v>
      </c>
      <c r="G74" s="2">
        <v>32.4</v>
      </c>
      <c r="H74" s="2">
        <v>40.4</v>
      </c>
      <c r="J74" s="2">
        <f t="shared" si="4"/>
        <v>72.8</v>
      </c>
      <c r="K74" s="15">
        <v>73</v>
      </c>
      <c r="L74" s="15">
        <f t="shared" si="6"/>
        <v>22</v>
      </c>
      <c r="M74" t="s">
        <v>116</v>
      </c>
    </row>
    <row r="75" spans="1:13" x14ac:dyDescent="0.2">
      <c r="A75" s="16">
        <v>514</v>
      </c>
      <c r="B75" t="s">
        <v>0</v>
      </c>
      <c r="C75" t="s">
        <v>1</v>
      </c>
      <c r="D75" t="s">
        <v>175</v>
      </c>
      <c r="E75" t="s">
        <v>73</v>
      </c>
      <c r="F75" t="str">
        <f t="shared" si="5"/>
        <v>Liam Richards</v>
      </c>
      <c r="G75" s="2">
        <v>31.87</v>
      </c>
      <c r="H75" s="2">
        <v>41.1</v>
      </c>
      <c r="J75" s="2">
        <f t="shared" si="4"/>
        <v>72.97</v>
      </c>
      <c r="K75" s="15">
        <v>74</v>
      </c>
      <c r="L75" s="15">
        <f t="shared" si="6"/>
        <v>21</v>
      </c>
      <c r="M75" t="s">
        <v>185</v>
      </c>
    </row>
    <row r="76" spans="1:13" x14ac:dyDescent="0.2">
      <c r="A76" s="16">
        <v>259</v>
      </c>
      <c r="B76" t="s">
        <v>0</v>
      </c>
      <c r="C76" t="s">
        <v>54</v>
      </c>
      <c r="D76" t="s">
        <v>108</v>
      </c>
      <c r="E76" t="s">
        <v>109</v>
      </c>
      <c r="F76" t="str">
        <f t="shared" si="5"/>
        <v>Ryan Lynch</v>
      </c>
      <c r="G76" s="2">
        <v>35.590000000000003</v>
      </c>
      <c r="H76" s="2">
        <v>37.4</v>
      </c>
      <c r="J76" s="2">
        <f t="shared" si="4"/>
        <v>72.990000000000009</v>
      </c>
      <c r="K76" s="15">
        <v>75</v>
      </c>
      <c r="L76" s="15">
        <f t="shared" si="6"/>
        <v>20</v>
      </c>
      <c r="M76" t="s">
        <v>35</v>
      </c>
    </row>
    <row r="77" spans="1:13" x14ac:dyDescent="0.2">
      <c r="A77" s="16">
        <v>60</v>
      </c>
      <c r="B77" t="s">
        <v>0</v>
      </c>
      <c r="C77" t="s">
        <v>54</v>
      </c>
      <c r="D77" t="s">
        <v>223</v>
      </c>
      <c r="E77" t="s">
        <v>224</v>
      </c>
      <c r="F77" t="str">
        <f t="shared" si="5"/>
        <v>Oliver Tourville</v>
      </c>
      <c r="G77" s="2">
        <v>37.380000000000003</v>
      </c>
      <c r="H77" s="2">
        <v>35.76</v>
      </c>
      <c r="J77" s="2">
        <f t="shared" si="4"/>
        <v>73.14</v>
      </c>
      <c r="K77" s="15">
        <v>76</v>
      </c>
      <c r="L77" s="15">
        <f t="shared" si="6"/>
        <v>19</v>
      </c>
      <c r="M77" t="s">
        <v>225</v>
      </c>
    </row>
    <row r="78" spans="1:13" x14ac:dyDescent="0.2">
      <c r="A78" s="16">
        <v>120</v>
      </c>
      <c r="B78" t="s">
        <v>0</v>
      </c>
      <c r="C78" t="s">
        <v>54</v>
      </c>
      <c r="D78" t="s">
        <v>264</v>
      </c>
      <c r="E78" t="s">
        <v>229</v>
      </c>
      <c r="F78" t="str">
        <f t="shared" si="5"/>
        <v>Sascha Moldow</v>
      </c>
      <c r="G78" s="2">
        <v>38.700000000000003</v>
      </c>
      <c r="H78" s="2">
        <v>36.86</v>
      </c>
      <c r="J78" s="2">
        <f t="shared" si="4"/>
        <v>75.56</v>
      </c>
      <c r="K78" s="15">
        <v>77</v>
      </c>
      <c r="L78" s="15">
        <f t="shared" si="6"/>
        <v>18</v>
      </c>
      <c r="M78" t="s">
        <v>225</v>
      </c>
    </row>
    <row r="79" spans="1:13" x14ac:dyDescent="0.2">
      <c r="A79" s="16">
        <v>253</v>
      </c>
      <c r="B79" t="s">
        <v>0</v>
      </c>
      <c r="C79" t="s">
        <v>54</v>
      </c>
      <c r="D79" t="s">
        <v>98</v>
      </c>
      <c r="E79" t="s">
        <v>99</v>
      </c>
      <c r="F79" t="str">
        <f t="shared" si="5"/>
        <v>Laken Barott</v>
      </c>
      <c r="G79" s="2">
        <v>26.66</v>
      </c>
      <c r="H79" s="2">
        <v>49.38</v>
      </c>
      <c r="J79" s="2">
        <f t="shared" si="4"/>
        <v>76.040000000000006</v>
      </c>
      <c r="K79" s="15">
        <v>78</v>
      </c>
      <c r="L79" s="15">
        <f t="shared" si="6"/>
        <v>17</v>
      </c>
      <c r="M79" t="s">
        <v>35</v>
      </c>
    </row>
    <row r="80" spans="1:13" x14ac:dyDescent="0.2">
      <c r="A80" s="16">
        <v>112</v>
      </c>
      <c r="B80" t="s">
        <v>0</v>
      </c>
      <c r="C80" t="s">
        <v>54</v>
      </c>
      <c r="D80" t="s">
        <v>315</v>
      </c>
      <c r="E80" t="s">
        <v>313</v>
      </c>
      <c r="F80" t="str">
        <f t="shared" si="5"/>
        <v>Rowan Krueger</v>
      </c>
      <c r="G80" s="2">
        <v>51.73</v>
      </c>
      <c r="H80" s="2">
        <v>26.77</v>
      </c>
      <c r="J80" s="2">
        <f t="shared" si="4"/>
        <v>78.5</v>
      </c>
      <c r="K80" s="15">
        <v>79</v>
      </c>
      <c r="L80" s="15">
        <f t="shared" si="6"/>
        <v>16</v>
      </c>
      <c r="M80" t="s">
        <v>267</v>
      </c>
    </row>
    <row r="81" spans="1:13" x14ac:dyDescent="0.2">
      <c r="A81" s="16">
        <v>374</v>
      </c>
      <c r="B81" t="s">
        <v>0</v>
      </c>
      <c r="C81" t="s">
        <v>54</v>
      </c>
      <c r="D81" t="s">
        <v>364</v>
      </c>
      <c r="E81" t="s">
        <v>347</v>
      </c>
      <c r="F81" t="str">
        <f t="shared" si="5"/>
        <v>Elliot Loes</v>
      </c>
      <c r="G81" s="2">
        <v>64</v>
      </c>
      <c r="H81" s="2">
        <v>26.32</v>
      </c>
      <c r="J81" s="2">
        <f t="shared" si="4"/>
        <v>90.32</v>
      </c>
      <c r="K81" s="15">
        <v>80</v>
      </c>
      <c r="L81" s="15">
        <f t="shared" si="6"/>
        <v>15</v>
      </c>
      <c r="M81" t="s">
        <v>328</v>
      </c>
    </row>
    <row r="82" spans="1:13" x14ac:dyDescent="0.2">
      <c r="A82" s="16">
        <v>256</v>
      </c>
      <c r="B82" t="s">
        <v>0</v>
      </c>
      <c r="C82" t="s">
        <v>54</v>
      </c>
      <c r="D82" t="s">
        <v>10</v>
      </c>
      <c r="E82" t="s">
        <v>104</v>
      </c>
      <c r="F82" t="str">
        <f t="shared" si="5"/>
        <v>Gabe Kremenak</v>
      </c>
      <c r="G82" s="2">
        <v>67.34</v>
      </c>
      <c r="H82" s="2">
        <v>32.86</v>
      </c>
      <c r="J82" s="2">
        <f t="shared" si="4"/>
        <v>100.2</v>
      </c>
      <c r="K82" s="15">
        <v>81</v>
      </c>
      <c r="L82" s="15">
        <f t="shared" si="6"/>
        <v>14</v>
      </c>
      <c r="M82" t="s">
        <v>35</v>
      </c>
    </row>
    <row r="83" spans="1:13" x14ac:dyDescent="0.2">
      <c r="A83" s="16">
        <v>515</v>
      </c>
      <c r="B83" t="s">
        <v>0</v>
      </c>
      <c r="C83" t="s">
        <v>1</v>
      </c>
      <c r="D83" t="s">
        <v>202</v>
      </c>
      <c r="E83" t="s">
        <v>203</v>
      </c>
      <c r="F83" t="str">
        <f t="shared" si="5"/>
        <v>Nolan Murphy</v>
      </c>
      <c r="G83" s="2">
        <v>32.42</v>
      </c>
      <c r="H83" s="2">
        <v>71.459999999999994</v>
      </c>
      <c r="J83" s="2">
        <f t="shared" si="4"/>
        <v>103.88</v>
      </c>
      <c r="K83" s="15">
        <v>82</v>
      </c>
      <c r="L83" s="15">
        <f t="shared" si="6"/>
        <v>13</v>
      </c>
      <c r="M83" t="s">
        <v>185</v>
      </c>
    </row>
    <row r="84" spans="1:13" x14ac:dyDescent="0.2">
      <c r="A84" s="16">
        <v>117</v>
      </c>
      <c r="B84" t="s">
        <v>0</v>
      </c>
      <c r="C84" t="s">
        <v>54</v>
      </c>
      <c r="D84" t="s">
        <v>322</v>
      </c>
      <c r="E84" t="s">
        <v>323</v>
      </c>
      <c r="F84" t="str">
        <f t="shared" si="5"/>
        <v>Kristaps Pelecis</v>
      </c>
      <c r="G84" s="2">
        <v>70.27</v>
      </c>
      <c r="H84" s="2">
        <v>41.3</v>
      </c>
      <c r="J84" s="2">
        <f t="shared" si="4"/>
        <v>111.57</v>
      </c>
      <c r="K84" s="15">
        <v>83</v>
      </c>
      <c r="L84" s="15">
        <f t="shared" si="6"/>
        <v>12</v>
      </c>
      <c r="M84" t="s">
        <v>267</v>
      </c>
    </row>
    <row r="85" spans="1:13" x14ac:dyDescent="0.2">
      <c r="A85" s="16">
        <v>180</v>
      </c>
      <c r="B85" t="s">
        <v>0</v>
      </c>
      <c r="C85" t="s">
        <v>54</v>
      </c>
      <c r="D85" t="s">
        <v>183</v>
      </c>
      <c r="E85" t="s">
        <v>184</v>
      </c>
      <c r="F85" t="str">
        <f t="shared" si="5"/>
        <v>Aedan Bala</v>
      </c>
      <c r="G85" s="2">
        <v>32.299999999999997</v>
      </c>
      <c r="H85" s="2">
        <v>88.8</v>
      </c>
      <c r="J85" s="2">
        <f t="shared" si="4"/>
        <v>121.1</v>
      </c>
      <c r="K85" s="15">
        <v>84</v>
      </c>
      <c r="L85" s="15">
        <f t="shared" si="6"/>
        <v>11</v>
      </c>
      <c r="M85" t="s">
        <v>116</v>
      </c>
    </row>
    <row r="86" spans="1:13" x14ac:dyDescent="0.2">
      <c r="A86" s="16">
        <v>78</v>
      </c>
      <c r="B86" t="s">
        <v>0</v>
      </c>
      <c r="C86" t="s">
        <v>54</v>
      </c>
      <c r="D86" t="s">
        <v>145</v>
      </c>
      <c r="E86" t="s">
        <v>146</v>
      </c>
      <c r="F86" t="str">
        <f t="shared" si="5"/>
        <v>Leo Podmers</v>
      </c>
      <c r="G86" s="2">
        <v>34.22</v>
      </c>
      <c r="H86" s="2">
        <v>97.95</v>
      </c>
      <c r="J86" s="2">
        <f t="shared" si="4"/>
        <v>132.17000000000002</v>
      </c>
      <c r="K86" s="15">
        <v>85</v>
      </c>
      <c r="L86" s="15">
        <f t="shared" si="6"/>
        <v>10</v>
      </c>
      <c r="M86" t="s">
        <v>116</v>
      </c>
    </row>
    <row r="87" spans="1:13" x14ac:dyDescent="0.2">
      <c r="A87" s="16">
        <v>140</v>
      </c>
      <c r="B87" t="s">
        <v>0</v>
      </c>
      <c r="C87" t="s">
        <v>54</v>
      </c>
      <c r="D87" t="s">
        <v>223</v>
      </c>
      <c r="E87" t="s">
        <v>265</v>
      </c>
      <c r="F87" t="str">
        <f t="shared" si="5"/>
        <v>Oliver Negaard</v>
      </c>
      <c r="G87" s="2">
        <v>124.47</v>
      </c>
      <c r="H87" s="2">
        <v>41.94</v>
      </c>
      <c r="J87" s="2">
        <f t="shared" si="4"/>
        <v>166.41</v>
      </c>
      <c r="K87" s="15">
        <v>86</v>
      </c>
      <c r="L87" s="15">
        <f t="shared" si="6"/>
        <v>9</v>
      </c>
      <c r="M87" t="s">
        <v>225</v>
      </c>
    </row>
    <row r="88" spans="1:13" x14ac:dyDescent="0.2">
      <c r="A88" s="16">
        <v>32</v>
      </c>
      <c r="B88" t="s">
        <v>0</v>
      </c>
      <c r="C88" t="s">
        <v>1</v>
      </c>
      <c r="D88" t="s">
        <v>5</v>
      </c>
      <c r="E88" t="s">
        <v>6</v>
      </c>
      <c r="F88" t="str">
        <f t="shared" si="5"/>
        <v>Wyatt Jackson</v>
      </c>
      <c r="G88" s="2" t="s">
        <v>7</v>
      </c>
      <c r="H88" s="2">
        <v>20.260000000000002</v>
      </c>
      <c r="I88" t="s">
        <v>7</v>
      </c>
      <c r="J88" s="2">
        <f t="shared" si="4"/>
        <v>99999</v>
      </c>
      <c r="K88" s="15">
        <v>87</v>
      </c>
      <c r="M88" t="s">
        <v>4</v>
      </c>
    </row>
    <row r="89" spans="1:13" x14ac:dyDescent="0.2">
      <c r="A89" s="16">
        <v>34</v>
      </c>
      <c r="B89" t="s">
        <v>0</v>
      </c>
      <c r="C89" t="s">
        <v>1</v>
      </c>
      <c r="D89" t="s">
        <v>10</v>
      </c>
      <c r="E89" t="s">
        <v>11</v>
      </c>
      <c r="F89" t="str">
        <f t="shared" si="5"/>
        <v>Gabe Zhina</v>
      </c>
      <c r="G89" s="2" t="s">
        <v>7</v>
      </c>
      <c r="H89" s="2">
        <v>34.92</v>
      </c>
      <c r="I89" t="s">
        <v>7</v>
      </c>
      <c r="J89" s="2">
        <f t="shared" si="4"/>
        <v>99999</v>
      </c>
      <c r="K89" s="15">
        <v>88</v>
      </c>
      <c r="M89" t="s">
        <v>4</v>
      </c>
    </row>
    <row r="90" spans="1:13" x14ac:dyDescent="0.2">
      <c r="A90" s="16">
        <v>250</v>
      </c>
      <c r="B90" t="s">
        <v>0</v>
      </c>
      <c r="C90" t="s">
        <v>1</v>
      </c>
      <c r="D90" t="s">
        <v>93</v>
      </c>
      <c r="E90" t="s">
        <v>71</v>
      </c>
      <c r="F90" t="str">
        <f t="shared" si="5"/>
        <v>Eddie Hamill</v>
      </c>
      <c r="G90" s="2" t="s">
        <v>7</v>
      </c>
      <c r="H90" s="2">
        <v>21.78</v>
      </c>
      <c r="I90" t="s">
        <v>7</v>
      </c>
      <c r="J90" s="2">
        <f t="shared" si="4"/>
        <v>99999</v>
      </c>
      <c r="K90" s="15">
        <v>89</v>
      </c>
      <c r="M90" t="s">
        <v>35</v>
      </c>
    </row>
    <row r="91" spans="1:13" x14ac:dyDescent="0.2">
      <c r="A91" s="16">
        <v>176</v>
      </c>
      <c r="B91" t="s">
        <v>0</v>
      </c>
      <c r="C91" t="s">
        <v>54</v>
      </c>
      <c r="D91" t="s">
        <v>86</v>
      </c>
      <c r="E91" t="s">
        <v>140</v>
      </c>
      <c r="F91" t="str">
        <f t="shared" si="5"/>
        <v>Jack Schoenberger</v>
      </c>
      <c r="G91" s="2" t="s">
        <v>15</v>
      </c>
      <c r="H91" s="2">
        <v>125.5</v>
      </c>
      <c r="I91" t="s">
        <v>15</v>
      </c>
      <c r="J91" s="2">
        <f t="shared" si="4"/>
        <v>99999</v>
      </c>
      <c r="K91" s="15">
        <v>90</v>
      </c>
      <c r="M91" t="s">
        <v>116</v>
      </c>
    </row>
    <row r="92" spans="1:13" x14ac:dyDescent="0.2">
      <c r="A92" s="16">
        <v>513</v>
      </c>
      <c r="B92" t="s">
        <v>0</v>
      </c>
      <c r="C92" t="s">
        <v>1</v>
      </c>
      <c r="D92" t="s">
        <v>200</v>
      </c>
      <c r="E92" t="s">
        <v>201</v>
      </c>
      <c r="F92" t="str">
        <f t="shared" si="5"/>
        <v>Devlin Hughes</v>
      </c>
      <c r="G92" s="2">
        <v>24.77</v>
      </c>
      <c r="H92" s="2" t="s">
        <v>7</v>
      </c>
      <c r="I92" t="s">
        <v>7</v>
      </c>
      <c r="J92" s="2">
        <f t="shared" si="4"/>
        <v>99999</v>
      </c>
      <c r="K92" s="15">
        <v>91</v>
      </c>
      <c r="M92" t="s">
        <v>185</v>
      </c>
    </row>
    <row r="93" spans="1:13" x14ac:dyDescent="0.2">
      <c r="A93" s="16">
        <v>93</v>
      </c>
      <c r="B93" t="s">
        <v>0</v>
      </c>
      <c r="C93" t="s">
        <v>1</v>
      </c>
      <c r="D93" t="s">
        <v>248</v>
      </c>
      <c r="E93" t="s">
        <v>249</v>
      </c>
      <c r="F93" t="str">
        <f t="shared" si="5"/>
        <v>Eric Hemer</v>
      </c>
      <c r="G93" s="2" t="s">
        <v>15</v>
      </c>
      <c r="I93" t="s">
        <v>15</v>
      </c>
      <c r="J93" s="2">
        <f t="shared" si="4"/>
        <v>99999</v>
      </c>
      <c r="K93" s="15">
        <v>92</v>
      </c>
      <c r="M93" t="s">
        <v>225</v>
      </c>
    </row>
    <row r="94" spans="1:13" x14ac:dyDescent="0.2">
      <c r="A94" s="16">
        <v>94</v>
      </c>
      <c r="B94" t="s">
        <v>0</v>
      </c>
      <c r="C94" t="s">
        <v>1</v>
      </c>
      <c r="D94" t="s">
        <v>139</v>
      </c>
      <c r="E94" t="s">
        <v>250</v>
      </c>
      <c r="F94" t="str">
        <f t="shared" si="5"/>
        <v>Will Cherveny</v>
      </c>
      <c r="G94" s="2">
        <v>22.33</v>
      </c>
      <c r="H94" s="2" t="s">
        <v>7</v>
      </c>
      <c r="I94" t="s">
        <v>7</v>
      </c>
      <c r="J94" s="2">
        <f t="shared" si="4"/>
        <v>99999</v>
      </c>
      <c r="K94" s="15">
        <v>93</v>
      </c>
      <c r="M94" t="s">
        <v>225</v>
      </c>
    </row>
    <row r="95" spans="1:13" x14ac:dyDescent="0.2">
      <c r="A95" s="16">
        <v>111</v>
      </c>
      <c r="B95" t="s">
        <v>0</v>
      </c>
      <c r="C95" t="s">
        <v>54</v>
      </c>
      <c r="D95" t="s">
        <v>86</v>
      </c>
      <c r="E95" t="s">
        <v>314</v>
      </c>
      <c r="F95" t="str">
        <f t="shared" si="5"/>
        <v>Jack Rector</v>
      </c>
      <c r="G95" s="2">
        <v>129.02000000000001</v>
      </c>
      <c r="H95" s="2" t="s">
        <v>7</v>
      </c>
      <c r="I95" t="s">
        <v>7</v>
      </c>
      <c r="J95" s="2">
        <f t="shared" si="4"/>
        <v>99999</v>
      </c>
      <c r="K95" s="15">
        <v>94</v>
      </c>
      <c r="M95" t="s">
        <v>267</v>
      </c>
    </row>
    <row r="96" spans="1:13" x14ac:dyDescent="0.2">
      <c r="A96" s="16">
        <v>260</v>
      </c>
      <c r="B96" t="s">
        <v>0</v>
      </c>
      <c r="C96" t="s">
        <v>54</v>
      </c>
      <c r="D96" t="s">
        <v>110</v>
      </c>
      <c r="E96" t="s">
        <v>111</v>
      </c>
      <c r="F96" t="str">
        <f t="shared" si="5"/>
        <v>Philip McCrea</v>
      </c>
      <c r="G96" s="2">
        <v>26.1</v>
      </c>
      <c r="H96" s="2" t="s">
        <v>18</v>
      </c>
      <c r="I96" t="s">
        <v>18</v>
      </c>
      <c r="J96" s="2">
        <f t="shared" si="4"/>
        <v>100000</v>
      </c>
      <c r="M96" t="s">
        <v>35</v>
      </c>
    </row>
    <row r="97" spans="1:13" x14ac:dyDescent="0.2">
      <c r="A97" s="16">
        <v>22</v>
      </c>
      <c r="B97" t="s">
        <v>0</v>
      </c>
      <c r="C97" t="s">
        <v>1</v>
      </c>
      <c r="D97" t="s">
        <v>117</v>
      </c>
      <c r="E97" t="s">
        <v>101</v>
      </c>
      <c r="F97" t="str">
        <f t="shared" si="5"/>
        <v>Johann Keinath</v>
      </c>
      <c r="I97" t="s">
        <v>18</v>
      </c>
      <c r="J97" s="2">
        <f t="shared" si="4"/>
        <v>100000</v>
      </c>
      <c r="M97" t="s">
        <v>116</v>
      </c>
    </row>
    <row r="98" spans="1:13" x14ac:dyDescent="0.2">
      <c r="A98" s="16">
        <v>23</v>
      </c>
      <c r="B98" t="s">
        <v>0</v>
      </c>
      <c r="C98" t="s">
        <v>1</v>
      </c>
      <c r="D98" t="s">
        <v>118</v>
      </c>
      <c r="E98" t="s">
        <v>119</v>
      </c>
      <c r="F98" t="str">
        <f t="shared" si="5"/>
        <v>Mason Gliege</v>
      </c>
      <c r="G98" s="2">
        <v>34.68</v>
      </c>
      <c r="H98" s="2" t="s">
        <v>18</v>
      </c>
      <c r="I98" t="s">
        <v>18</v>
      </c>
      <c r="J98" s="2">
        <f t="shared" ref="J98:J129" si="7">IF(I98="DNS", 100000, IF(I98="", H98+G98, 99999))</f>
        <v>100000</v>
      </c>
      <c r="M98" t="s">
        <v>116</v>
      </c>
    </row>
    <row r="99" spans="1:13" x14ac:dyDescent="0.2">
      <c r="A99" s="16">
        <v>30</v>
      </c>
      <c r="B99" t="s">
        <v>0</v>
      </c>
      <c r="C99" t="s">
        <v>1</v>
      </c>
      <c r="D99" t="s">
        <v>131</v>
      </c>
      <c r="E99" t="s">
        <v>132</v>
      </c>
      <c r="F99" t="str">
        <f t="shared" si="5"/>
        <v>Carter Bain</v>
      </c>
      <c r="I99" t="s">
        <v>18</v>
      </c>
      <c r="J99" s="2">
        <f t="shared" si="7"/>
        <v>100000</v>
      </c>
      <c r="M99" t="s">
        <v>116</v>
      </c>
    </row>
    <row r="100" spans="1:13" x14ac:dyDescent="0.2">
      <c r="A100" s="16">
        <v>76</v>
      </c>
      <c r="B100" t="s">
        <v>0</v>
      </c>
      <c r="C100" t="s">
        <v>54</v>
      </c>
      <c r="D100" t="s">
        <v>141</v>
      </c>
      <c r="E100" t="s">
        <v>142</v>
      </c>
      <c r="F100" t="str">
        <f t="shared" si="5"/>
        <v>Andy Larsen</v>
      </c>
      <c r="G100" s="2">
        <v>26.66</v>
      </c>
      <c r="H100" s="2" t="s">
        <v>18</v>
      </c>
      <c r="I100" t="s">
        <v>18</v>
      </c>
      <c r="J100" s="2">
        <f t="shared" si="7"/>
        <v>100000</v>
      </c>
      <c r="M100" t="s">
        <v>116</v>
      </c>
    </row>
    <row r="101" spans="1:13" x14ac:dyDescent="0.2">
      <c r="A101" s="16">
        <v>77</v>
      </c>
      <c r="B101" t="s">
        <v>0</v>
      </c>
      <c r="C101" t="s">
        <v>54</v>
      </c>
      <c r="D101" t="s">
        <v>143</v>
      </c>
      <c r="E101" t="s">
        <v>144</v>
      </c>
      <c r="F101" t="str">
        <f t="shared" si="5"/>
        <v>Brooks Ohme</v>
      </c>
      <c r="G101" s="2">
        <v>45.52</v>
      </c>
      <c r="I101" t="s">
        <v>18</v>
      </c>
      <c r="J101" s="2">
        <f t="shared" si="7"/>
        <v>100000</v>
      </c>
      <c r="M101" t="s">
        <v>116</v>
      </c>
    </row>
    <row r="102" spans="1:13" x14ac:dyDescent="0.2">
      <c r="A102" s="16">
        <v>79</v>
      </c>
      <c r="B102" t="s">
        <v>0</v>
      </c>
      <c r="C102" t="s">
        <v>54</v>
      </c>
      <c r="D102" t="s">
        <v>147</v>
      </c>
      <c r="E102" t="s">
        <v>148</v>
      </c>
      <c r="F102" t="str">
        <f t="shared" si="5"/>
        <v>Joey Ellis</v>
      </c>
      <c r="I102" t="s">
        <v>18</v>
      </c>
      <c r="J102" s="2">
        <f t="shared" si="7"/>
        <v>100000</v>
      </c>
      <c r="M102" t="s">
        <v>116</v>
      </c>
    </row>
    <row r="103" spans="1:13" x14ac:dyDescent="0.2">
      <c r="A103" s="16">
        <v>35</v>
      </c>
      <c r="B103" t="s">
        <v>0</v>
      </c>
      <c r="C103" t="s">
        <v>1</v>
      </c>
      <c r="D103" t="s">
        <v>112</v>
      </c>
      <c r="E103" t="s">
        <v>22</v>
      </c>
      <c r="F103" t="str">
        <f t="shared" si="5"/>
        <v>Dominic Wood</v>
      </c>
      <c r="I103" t="s">
        <v>18</v>
      </c>
      <c r="J103" s="2">
        <f t="shared" si="7"/>
        <v>100000</v>
      </c>
      <c r="M103" t="s">
        <v>185</v>
      </c>
    </row>
    <row r="104" spans="1:13" x14ac:dyDescent="0.2">
      <c r="A104" s="16">
        <v>512</v>
      </c>
      <c r="B104" t="s">
        <v>0</v>
      </c>
      <c r="C104" t="s">
        <v>1</v>
      </c>
      <c r="D104" t="s">
        <v>198</v>
      </c>
      <c r="E104" t="s">
        <v>199</v>
      </c>
      <c r="F104" t="str">
        <f t="shared" si="5"/>
        <v>Erick Brunsvold</v>
      </c>
      <c r="I104" t="s">
        <v>18</v>
      </c>
      <c r="J104" s="2">
        <f t="shared" si="7"/>
        <v>100000</v>
      </c>
      <c r="M104" t="s">
        <v>185</v>
      </c>
    </row>
    <row r="105" spans="1:13" x14ac:dyDescent="0.2">
      <c r="A105" s="16">
        <v>301</v>
      </c>
      <c r="B105" t="s">
        <v>0</v>
      </c>
      <c r="C105" t="s">
        <v>1</v>
      </c>
      <c r="D105" t="s">
        <v>212</v>
      </c>
      <c r="E105" t="s">
        <v>213</v>
      </c>
      <c r="F105" t="str">
        <f t="shared" si="5"/>
        <v>Cale Hansen</v>
      </c>
      <c r="I105" t="s">
        <v>18</v>
      </c>
      <c r="J105" s="2">
        <f t="shared" si="7"/>
        <v>100000</v>
      </c>
      <c r="M105" t="s">
        <v>205</v>
      </c>
    </row>
    <row r="106" spans="1:13" x14ac:dyDescent="0.2">
      <c r="A106" s="16">
        <v>302</v>
      </c>
      <c r="B106" t="s">
        <v>0</v>
      </c>
      <c r="C106" t="s">
        <v>1</v>
      </c>
      <c r="D106" t="s">
        <v>133</v>
      </c>
      <c r="E106" t="s">
        <v>214</v>
      </c>
      <c r="F106" t="str">
        <f t="shared" si="5"/>
        <v>Max Wirtz</v>
      </c>
      <c r="I106" t="s">
        <v>18</v>
      </c>
      <c r="J106" s="2">
        <f t="shared" si="7"/>
        <v>100000</v>
      </c>
      <c r="M106" t="s">
        <v>205</v>
      </c>
    </row>
    <row r="107" spans="1:13" x14ac:dyDescent="0.2">
      <c r="A107" s="16">
        <v>303</v>
      </c>
      <c r="B107" t="s">
        <v>0</v>
      </c>
      <c r="C107" t="s">
        <v>1</v>
      </c>
      <c r="D107" t="s">
        <v>215</v>
      </c>
      <c r="E107" t="s">
        <v>216</v>
      </c>
      <c r="F107" t="str">
        <f t="shared" si="5"/>
        <v>Ethan Adams</v>
      </c>
      <c r="I107" t="s">
        <v>18</v>
      </c>
      <c r="J107" s="2">
        <f t="shared" si="7"/>
        <v>100000</v>
      </c>
      <c r="M107" t="s">
        <v>205</v>
      </c>
    </row>
    <row r="108" spans="1:13" x14ac:dyDescent="0.2">
      <c r="A108" s="16">
        <v>304</v>
      </c>
      <c r="B108" t="s">
        <v>0</v>
      </c>
      <c r="C108" t="s">
        <v>1</v>
      </c>
      <c r="D108" t="s">
        <v>217</v>
      </c>
      <c r="E108" t="s">
        <v>218</v>
      </c>
      <c r="F108" t="str">
        <f t="shared" si="5"/>
        <v>Tristan Godwin</v>
      </c>
      <c r="I108" t="s">
        <v>18</v>
      </c>
      <c r="J108" s="2">
        <f t="shared" si="7"/>
        <v>100000</v>
      </c>
      <c r="M108" t="s">
        <v>205</v>
      </c>
    </row>
    <row r="109" spans="1:13" x14ac:dyDescent="0.2">
      <c r="A109" s="16">
        <v>305</v>
      </c>
      <c r="B109" t="s">
        <v>0</v>
      </c>
      <c r="C109" t="s">
        <v>1</v>
      </c>
      <c r="D109" t="s">
        <v>219</v>
      </c>
      <c r="E109" t="s">
        <v>85</v>
      </c>
      <c r="F109" t="str">
        <f t="shared" si="5"/>
        <v>Hunter Erickson</v>
      </c>
      <c r="I109" t="s">
        <v>18</v>
      </c>
      <c r="J109" s="2">
        <f t="shared" si="7"/>
        <v>100000</v>
      </c>
      <c r="M109" t="s">
        <v>205</v>
      </c>
    </row>
    <row r="110" spans="1:13" x14ac:dyDescent="0.2">
      <c r="A110" s="16">
        <v>306</v>
      </c>
      <c r="B110" t="s">
        <v>0</v>
      </c>
      <c r="C110" t="s">
        <v>1</v>
      </c>
      <c r="D110" t="s">
        <v>131</v>
      </c>
      <c r="E110" t="s">
        <v>220</v>
      </c>
      <c r="F110" t="str">
        <f t="shared" si="5"/>
        <v>Carter Wills</v>
      </c>
      <c r="I110" t="s">
        <v>18</v>
      </c>
      <c r="J110" s="2">
        <f t="shared" si="7"/>
        <v>100000</v>
      </c>
      <c r="M110" t="s">
        <v>205</v>
      </c>
    </row>
    <row r="111" spans="1:13" x14ac:dyDescent="0.2">
      <c r="A111" s="16">
        <v>307</v>
      </c>
      <c r="B111" t="s">
        <v>0</v>
      </c>
      <c r="C111" t="s">
        <v>1</v>
      </c>
      <c r="D111" t="s">
        <v>221</v>
      </c>
      <c r="E111" t="s">
        <v>222</v>
      </c>
      <c r="F111" t="str">
        <f t="shared" si="5"/>
        <v>Odin Wunderlich</v>
      </c>
      <c r="I111" t="s">
        <v>18</v>
      </c>
      <c r="J111" s="2">
        <f t="shared" si="7"/>
        <v>100000</v>
      </c>
      <c r="M111" t="s">
        <v>205</v>
      </c>
    </row>
    <row r="112" spans="1:13" x14ac:dyDescent="0.2">
      <c r="A112" s="16">
        <v>102</v>
      </c>
      <c r="B112" t="s">
        <v>0</v>
      </c>
      <c r="C112" t="s">
        <v>1</v>
      </c>
      <c r="D112" t="s">
        <v>78</v>
      </c>
      <c r="E112" t="s">
        <v>299</v>
      </c>
      <c r="F112" t="str">
        <f t="shared" si="5"/>
        <v>Simon Showalter-Loch</v>
      </c>
      <c r="I112" t="s">
        <v>18</v>
      </c>
      <c r="J112" s="2">
        <f t="shared" si="7"/>
        <v>100000</v>
      </c>
      <c r="M112" t="s">
        <v>267</v>
      </c>
    </row>
    <row r="113" spans="1:13" x14ac:dyDescent="0.2">
      <c r="A113" s="16">
        <v>116</v>
      </c>
      <c r="B113" t="s">
        <v>0</v>
      </c>
      <c r="C113" t="s">
        <v>54</v>
      </c>
      <c r="D113" t="s">
        <v>94</v>
      </c>
      <c r="E113" t="s">
        <v>321</v>
      </c>
      <c r="F113" t="str">
        <f t="shared" si="5"/>
        <v>Matthew Hess</v>
      </c>
      <c r="I113" t="s">
        <v>18</v>
      </c>
      <c r="J113" s="2">
        <f t="shared" si="7"/>
        <v>100000</v>
      </c>
      <c r="M113" t="s">
        <v>267</v>
      </c>
    </row>
    <row r="114" spans="1:13" x14ac:dyDescent="0.2">
      <c r="A114" s="16">
        <v>66</v>
      </c>
      <c r="B114" t="s">
        <v>0</v>
      </c>
      <c r="C114" t="s">
        <v>1</v>
      </c>
      <c r="D114" t="s">
        <v>357</v>
      </c>
      <c r="E114" t="s">
        <v>257</v>
      </c>
      <c r="F114" t="str">
        <f t="shared" si="5"/>
        <v>Callum White</v>
      </c>
      <c r="G114" s="2">
        <v>20.04</v>
      </c>
      <c r="H114" s="2" t="s">
        <v>18</v>
      </c>
      <c r="I114" t="s">
        <v>18</v>
      </c>
      <c r="J114" s="2">
        <f t="shared" si="7"/>
        <v>100000</v>
      </c>
      <c r="M114" t="s">
        <v>328</v>
      </c>
    </row>
    <row r="115" spans="1:13" x14ac:dyDescent="0.2">
      <c r="A115" s="16">
        <v>377</v>
      </c>
      <c r="B115" t="s">
        <v>0</v>
      </c>
      <c r="C115" t="s">
        <v>54</v>
      </c>
      <c r="D115" t="s">
        <v>373</v>
      </c>
      <c r="E115" t="s">
        <v>374</v>
      </c>
      <c r="F115" t="str">
        <f t="shared" si="5"/>
        <v>Tucker Keen Schroeder</v>
      </c>
      <c r="G115" s="2">
        <v>36.840000000000003</v>
      </c>
      <c r="I115" t="s">
        <v>18</v>
      </c>
      <c r="J115" s="2">
        <f t="shared" si="7"/>
        <v>100000</v>
      </c>
      <c r="M115" t="s">
        <v>328</v>
      </c>
    </row>
    <row r="116" spans="1:13" x14ac:dyDescent="0.2">
      <c r="A116" s="16">
        <v>378</v>
      </c>
      <c r="B116" t="s">
        <v>0</v>
      </c>
      <c r="C116" t="s">
        <v>54</v>
      </c>
      <c r="D116" t="s">
        <v>6</v>
      </c>
      <c r="E116" t="s">
        <v>375</v>
      </c>
      <c r="F116" t="str">
        <f t="shared" si="5"/>
        <v>Jackson Fritz</v>
      </c>
      <c r="I116" t="s">
        <v>18</v>
      </c>
      <c r="J116" s="2">
        <f t="shared" si="7"/>
        <v>100000</v>
      </c>
      <c r="M116" t="s">
        <v>328</v>
      </c>
    </row>
  </sheetData>
  <sortState xmlns:xlrd2="http://schemas.microsoft.com/office/spreadsheetml/2017/richdata2" ref="A2:M68">
    <sortCondition ref="J2:J6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22AE7-9430-4FF4-B56A-2888540F110F}">
  <dimension ref="A3:G116"/>
  <sheetViews>
    <sheetView workbookViewId="0"/>
  </sheetViews>
  <sheetFormatPr baseColWidth="10" defaultColWidth="8.83203125" defaultRowHeight="15" x14ac:dyDescent="0.2"/>
  <cols>
    <col min="1" max="1" width="24.5" bestFit="1" customWidth="1"/>
    <col min="2" max="2" width="12.6640625" bestFit="1" customWidth="1"/>
  </cols>
  <sheetData>
    <row r="3" spans="1:7" x14ac:dyDescent="0.2">
      <c r="A3" s="1" t="s">
        <v>389</v>
      </c>
      <c r="B3" t="s">
        <v>388</v>
      </c>
    </row>
    <row r="4" spans="1:7" x14ac:dyDescent="0.2">
      <c r="A4" s="2" t="s">
        <v>267</v>
      </c>
      <c r="B4">
        <v>1207</v>
      </c>
      <c r="E4" t="s">
        <v>462</v>
      </c>
      <c r="F4" t="s">
        <v>386</v>
      </c>
      <c r="G4" t="s">
        <v>463</v>
      </c>
    </row>
    <row r="5" spans="1:7" x14ac:dyDescent="0.2">
      <c r="A5" s="3" t="s">
        <v>449</v>
      </c>
      <c r="B5">
        <v>102</v>
      </c>
      <c r="E5" t="s">
        <v>328</v>
      </c>
      <c r="F5">
        <f>SUM(B26:B33)</f>
        <v>756</v>
      </c>
      <c r="G5">
        <f t="shared" ref="G5:G11" si="0">RANK(F5, $F$5:$F$11)</f>
        <v>1</v>
      </c>
    </row>
    <row r="6" spans="1:7" x14ac:dyDescent="0.2">
      <c r="A6" s="3" t="s">
        <v>443</v>
      </c>
      <c r="B6">
        <v>97</v>
      </c>
      <c r="E6" t="s">
        <v>267</v>
      </c>
      <c r="F6">
        <f>SUM(B5:B12)</f>
        <v>715</v>
      </c>
      <c r="G6">
        <f t="shared" si="0"/>
        <v>2</v>
      </c>
    </row>
    <row r="7" spans="1:7" x14ac:dyDescent="0.2">
      <c r="A7" s="3" t="s">
        <v>447</v>
      </c>
      <c r="B7">
        <v>95</v>
      </c>
      <c r="E7" t="s">
        <v>225</v>
      </c>
      <c r="F7">
        <f>SUM(B68:B75)</f>
        <v>652</v>
      </c>
      <c r="G7">
        <f t="shared" si="0"/>
        <v>3</v>
      </c>
    </row>
    <row r="8" spans="1:7" x14ac:dyDescent="0.2">
      <c r="A8" s="3" t="s">
        <v>445</v>
      </c>
      <c r="B8">
        <v>93</v>
      </c>
      <c r="E8" t="s">
        <v>35</v>
      </c>
      <c r="F8">
        <f>SUM(B45:B52)</f>
        <v>641</v>
      </c>
      <c r="G8">
        <f t="shared" si="0"/>
        <v>4</v>
      </c>
    </row>
    <row r="9" spans="1:7" x14ac:dyDescent="0.2">
      <c r="A9" s="3" t="s">
        <v>444</v>
      </c>
      <c r="B9">
        <v>91</v>
      </c>
      <c r="E9" t="s">
        <v>116</v>
      </c>
      <c r="F9">
        <f>SUM(B79:B85)</f>
        <v>438</v>
      </c>
      <c r="G9">
        <f t="shared" si="0"/>
        <v>5</v>
      </c>
    </row>
    <row r="10" spans="1:7" x14ac:dyDescent="0.2">
      <c r="A10" s="3" t="s">
        <v>450</v>
      </c>
      <c r="B10">
        <v>85</v>
      </c>
      <c r="E10" t="s">
        <v>185</v>
      </c>
      <c r="F10">
        <f>SUM(B92:B99)</f>
        <v>412</v>
      </c>
      <c r="G10">
        <f t="shared" si="0"/>
        <v>6</v>
      </c>
    </row>
    <row r="11" spans="1:7" x14ac:dyDescent="0.2">
      <c r="A11" s="3" t="s">
        <v>446</v>
      </c>
      <c r="B11">
        <v>77</v>
      </c>
      <c r="E11" t="s">
        <v>4</v>
      </c>
      <c r="F11">
        <f>SUM(B102:B107)</f>
        <v>263</v>
      </c>
      <c r="G11">
        <f t="shared" si="0"/>
        <v>7</v>
      </c>
    </row>
    <row r="12" spans="1:7" x14ac:dyDescent="0.2">
      <c r="A12" s="3" t="s">
        <v>597</v>
      </c>
      <c r="B12">
        <v>75</v>
      </c>
    </row>
    <row r="13" spans="1:7" x14ac:dyDescent="0.2">
      <c r="A13" s="3" t="s">
        <v>448</v>
      </c>
      <c r="B13">
        <v>70</v>
      </c>
    </row>
    <row r="14" spans="1:7" x14ac:dyDescent="0.2">
      <c r="A14" s="3" t="s">
        <v>451</v>
      </c>
      <c r="B14">
        <v>69</v>
      </c>
    </row>
    <row r="15" spans="1:7" x14ac:dyDescent="0.2">
      <c r="A15" s="3" t="s">
        <v>603</v>
      </c>
      <c r="B15">
        <v>65</v>
      </c>
    </row>
    <row r="16" spans="1:7" x14ac:dyDescent="0.2">
      <c r="A16" s="3" t="s">
        <v>599</v>
      </c>
      <c r="B16">
        <v>64</v>
      </c>
    </row>
    <row r="17" spans="1:2" x14ac:dyDescent="0.2">
      <c r="A17" s="3" t="s">
        <v>598</v>
      </c>
      <c r="B17">
        <v>61</v>
      </c>
    </row>
    <row r="18" spans="1:2" x14ac:dyDescent="0.2">
      <c r="A18" s="3" t="s">
        <v>600</v>
      </c>
      <c r="B18">
        <v>47</v>
      </c>
    </row>
    <row r="19" spans="1:2" x14ac:dyDescent="0.2">
      <c r="A19" s="3" t="s">
        <v>596</v>
      </c>
      <c r="B19">
        <v>44</v>
      </c>
    </row>
    <row r="20" spans="1:2" x14ac:dyDescent="0.2">
      <c r="A20" s="3" t="s">
        <v>602</v>
      </c>
      <c r="B20">
        <v>37</v>
      </c>
    </row>
    <row r="21" spans="1:2" x14ac:dyDescent="0.2">
      <c r="A21" s="3" t="s">
        <v>442</v>
      </c>
      <c r="B21">
        <v>35</v>
      </c>
    </row>
    <row r="22" spans="1:2" x14ac:dyDescent="0.2">
      <c r="A22" s="3" t="s">
        <v>601</v>
      </c>
    </row>
    <row r="23" spans="1:2" x14ac:dyDescent="0.2">
      <c r="A23" s="3" t="s">
        <v>605</v>
      </c>
    </row>
    <row r="24" spans="1:2" x14ac:dyDescent="0.2">
      <c r="A24" s="3" t="s">
        <v>604</v>
      </c>
    </row>
    <row r="25" spans="1:2" x14ac:dyDescent="0.2">
      <c r="A25" s="2" t="s">
        <v>328</v>
      </c>
      <c r="B25">
        <v>1167</v>
      </c>
    </row>
    <row r="26" spans="1:2" x14ac:dyDescent="0.2">
      <c r="A26" s="3" t="s">
        <v>460</v>
      </c>
      <c r="B26">
        <v>103</v>
      </c>
    </row>
    <row r="27" spans="1:2" x14ac:dyDescent="0.2">
      <c r="A27" s="3" t="s">
        <v>458</v>
      </c>
      <c r="B27">
        <v>101</v>
      </c>
    </row>
    <row r="28" spans="1:2" x14ac:dyDescent="0.2">
      <c r="A28" s="3" t="s">
        <v>456</v>
      </c>
      <c r="B28">
        <v>100</v>
      </c>
    </row>
    <row r="29" spans="1:2" x14ac:dyDescent="0.2">
      <c r="A29" s="3" t="s">
        <v>461</v>
      </c>
      <c r="B29">
        <v>98</v>
      </c>
    </row>
    <row r="30" spans="1:2" x14ac:dyDescent="0.2">
      <c r="A30" s="3" t="s">
        <v>454</v>
      </c>
      <c r="B30">
        <v>94</v>
      </c>
    </row>
    <row r="31" spans="1:2" x14ac:dyDescent="0.2">
      <c r="A31" s="3" t="s">
        <v>452</v>
      </c>
      <c r="B31">
        <v>90</v>
      </c>
    </row>
    <row r="32" spans="1:2" x14ac:dyDescent="0.2">
      <c r="A32" s="3" t="s">
        <v>459</v>
      </c>
      <c r="B32">
        <v>87</v>
      </c>
    </row>
    <row r="33" spans="1:2" x14ac:dyDescent="0.2">
      <c r="A33" s="3" t="s">
        <v>453</v>
      </c>
      <c r="B33">
        <v>83</v>
      </c>
    </row>
    <row r="34" spans="1:2" x14ac:dyDescent="0.2">
      <c r="A34" s="3" t="s">
        <v>455</v>
      </c>
      <c r="B34">
        <v>78</v>
      </c>
    </row>
    <row r="35" spans="1:2" x14ac:dyDescent="0.2">
      <c r="A35" s="3" t="s">
        <v>457</v>
      </c>
      <c r="B35">
        <v>60</v>
      </c>
    </row>
    <row r="36" spans="1:2" x14ac:dyDescent="0.2">
      <c r="A36" s="3" t="s">
        <v>609</v>
      </c>
      <c r="B36">
        <v>56</v>
      </c>
    </row>
    <row r="37" spans="1:2" x14ac:dyDescent="0.2">
      <c r="A37" s="3" t="s">
        <v>613</v>
      </c>
      <c r="B37">
        <v>52</v>
      </c>
    </row>
    <row r="38" spans="1:2" x14ac:dyDescent="0.2">
      <c r="A38" s="3" t="s">
        <v>610</v>
      </c>
      <c r="B38">
        <v>51</v>
      </c>
    </row>
    <row r="39" spans="1:2" x14ac:dyDescent="0.2">
      <c r="A39" s="3" t="s">
        <v>612</v>
      </c>
      <c r="B39">
        <v>46</v>
      </c>
    </row>
    <row r="40" spans="1:2" x14ac:dyDescent="0.2">
      <c r="A40" s="3" t="s">
        <v>611</v>
      </c>
      <c r="B40">
        <v>36</v>
      </c>
    </row>
    <row r="41" spans="1:2" x14ac:dyDescent="0.2">
      <c r="A41" s="3" t="s">
        <v>608</v>
      </c>
      <c r="B41">
        <v>32</v>
      </c>
    </row>
    <row r="42" spans="1:2" x14ac:dyDescent="0.2">
      <c r="A42" s="3" t="s">
        <v>606</v>
      </c>
    </row>
    <row r="43" spans="1:2" x14ac:dyDescent="0.2">
      <c r="A43" s="3" t="s">
        <v>607</v>
      </c>
    </row>
    <row r="44" spans="1:2" x14ac:dyDescent="0.2">
      <c r="A44" s="2" t="s">
        <v>35</v>
      </c>
      <c r="B44">
        <v>949</v>
      </c>
    </row>
    <row r="45" spans="1:2" x14ac:dyDescent="0.2">
      <c r="A45" s="3" t="s">
        <v>414</v>
      </c>
      <c r="B45">
        <v>104</v>
      </c>
    </row>
    <row r="46" spans="1:2" x14ac:dyDescent="0.2">
      <c r="A46" s="3" t="s">
        <v>412</v>
      </c>
      <c r="B46">
        <v>99</v>
      </c>
    </row>
    <row r="47" spans="1:2" x14ac:dyDescent="0.2">
      <c r="A47" s="3" t="s">
        <v>413</v>
      </c>
      <c r="B47">
        <v>92</v>
      </c>
    </row>
    <row r="48" spans="1:2" x14ac:dyDescent="0.2">
      <c r="A48" s="3" t="s">
        <v>416</v>
      </c>
      <c r="B48">
        <v>88</v>
      </c>
    </row>
    <row r="49" spans="1:2" x14ac:dyDescent="0.2">
      <c r="A49" s="3" t="s">
        <v>409</v>
      </c>
      <c r="B49">
        <v>76</v>
      </c>
    </row>
    <row r="50" spans="1:2" x14ac:dyDescent="0.2">
      <c r="A50" s="3" t="s">
        <v>585</v>
      </c>
      <c r="B50">
        <v>67</v>
      </c>
    </row>
    <row r="51" spans="1:2" x14ac:dyDescent="0.2">
      <c r="A51" s="3" t="s">
        <v>411</v>
      </c>
      <c r="B51">
        <v>62</v>
      </c>
    </row>
    <row r="52" spans="1:2" x14ac:dyDescent="0.2">
      <c r="A52" s="3" t="s">
        <v>584</v>
      </c>
      <c r="B52">
        <v>53</v>
      </c>
    </row>
    <row r="53" spans="1:2" x14ac:dyDescent="0.2">
      <c r="A53" s="3" t="s">
        <v>590</v>
      </c>
      <c r="B53">
        <v>50</v>
      </c>
    </row>
    <row r="54" spans="1:2" x14ac:dyDescent="0.2">
      <c r="A54" s="3" t="s">
        <v>410</v>
      </c>
      <c r="B54">
        <v>45</v>
      </c>
    </row>
    <row r="55" spans="1:2" x14ac:dyDescent="0.2">
      <c r="A55" s="3" t="s">
        <v>591</v>
      </c>
      <c r="B55">
        <v>38</v>
      </c>
    </row>
    <row r="56" spans="1:2" x14ac:dyDescent="0.2">
      <c r="A56" s="3" t="s">
        <v>586</v>
      </c>
      <c r="B56">
        <v>34</v>
      </c>
    </row>
    <row r="57" spans="1:2" x14ac:dyDescent="0.2">
      <c r="A57" s="3" t="s">
        <v>592</v>
      </c>
      <c r="B57">
        <v>33</v>
      </c>
    </row>
    <row r="58" spans="1:2" x14ac:dyDescent="0.2">
      <c r="A58" s="3" t="s">
        <v>595</v>
      </c>
      <c r="B58">
        <v>29</v>
      </c>
    </row>
    <row r="59" spans="1:2" x14ac:dyDescent="0.2">
      <c r="A59" s="3" t="s">
        <v>593</v>
      </c>
      <c r="B59">
        <v>28</v>
      </c>
    </row>
    <row r="60" spans="1:2" x14ac:dyDescent="0.2">
      <c r="A60" s="3" t="s">
        <v>589</v>
      </c>
      <c r="B60">
        <v>27</v>
      </c>
    </row>
    <row r="61" spans="1:2" x14ac:dyDescent="0.2">
      <c r="A61" s="3" t="s">
        <v>594</v>
      </c>
      <c r="B61">
        <v>24</v>
      </c>
    </row>
    <row r="62" spans="1:2" x14ac:dyDescent="0.2">
      <c r="A62" s="3" t="s">
        <v>417</v>
      </c>
    </row>
    <row r="63" spans="1:2" x14ac:dyDescent="0.2">
      <c r="A63" s="3" t="s">
        <v>415</v>
      </c>
    </row>
    <row r="64" spans="1:2" x14ac:dyDescent="0.2">
      <c r="A64" s="3" t="s">
        <v>418</v>
      </c>
    </row>
    <row r="65" spans="1:2" x14ac:dyDescent="0.2">
      <c r="A65" s="3" t="s">
        <v>588</v>
      </c>
    </row>
    <row r="66" spans="1:2" x14ac:dyDescent="0.2">
      <c r="A66" s="3" t="s">
        <v>587</v>
      </c>
    </row>
    <row r="67" spans="1:2" x14ac:dyDescent="0.2">
      <c r="A67" s="2" t="s">
        <v>225</v>
      </c>
      <c r="B67">
        <v>748</v>
      </c>
    </row>
    <row r="68" spans="1:2" x14ac:dyDescent="0.2">
      <c r="A68" s="3" t="s">
        <v>439</v>
      </c>
      <c r="B68">
        <v>96</v>
      </c>
    </row>
    <row r="69" spans="1:2" x14ac:dyDescent="0.2">
      <c r="A69" s="3" t="s">
        <v>441</v>
      </c>
      <c r="B69">
        <v>89</v>
      </c>
    </row>
    <row r="70" spans="1:2" x14ac:dyDescent="0.2">
      <c r="A70" s="3" t="s">
        <v>433</v>
      </c>
      <c r="B70">
        <v>86</v>
      </c>
    </row>
    <row r="71" spans="1:2" x14ac:dyDescent="0.2">
      <c r="A71" s="3" t="s">
        <v>432</v>
      </c>
      <c r="B71">
        <v>82</v>
      </c>
    </row>
    <row r="72" spans="1:2" x14ac:dyDescent="0.2">
      <c r="A72" s="3" t="s">
        <v>438</v>
      </c>
      <c r="B72">
        <v>81</v>
      </c>
    </row>
    <row r="73" spans="1:2" x14ac:dyDescent="0.2">
      <c r="A73" s="3" t="s">
        <v>440</v>
      </c>
      <c r="B73">
        <v>74</v>
      </c>
    </row>
    <row r="74" spans="1:2" x14ac:dyDescent="0.2">
      <c r="A74" s="3" t="s">
        <v>435</v>
      </c>
      <c r="B74">
        <v>73</v>
      </c>
    </row>
    <row r="75" spans="1:2" x14ac:dyDescent="0.2">
      <c r="A75" s="3" t="s">
        <v>436</v>
      </c>
      <c r="B75">
        <v>71</v>
      </c>
    </row>
    <row r="76" spans="1:2" x14ac:dyDescent="0.2">
      <c r="A76" s="3" t="s">
        <v>437</v>
      </c>
      <c r="B76">
        <v>54</v>
      </c>
    </row>
    <row r="77" spans="1:2" x14ac:dyDescent="0.2">
      <c r="A77" s="3" t="s">
        <v>434</v>
      </c>
      <c r="B77">
        <v>42</v>
      </c>
    </row>
    <row r="78" spans="1:2" x14ac:dyDescent="0.2">
      <c r="A78" s="2" t="s">
        <v>116</v>
      </c>
      <c r="B78">
        <v>438</v>
      </c>
    </row>
    <row r="79" spans="1:2" x14ac:dyDescent="0.2">
      <c r="A79" s="3" t="s">
        <v>400</v>
      </c>
      <c r="B79">
        <v>84</v>
      </c>
    </row>
    <row r="80" spans="1:2" x14ac:dyDescent="0.2">
      <c r="A80" s="3" t="s">
        <v>405</v>
      </c>
      <c r="B80">
        <v>79</v>
      </c>
    </row>
    <row r="81" spans="1:2" x14ac:dyDescent="0.2">
      <c r="A81" s="3" t="s">
        <v>401</v>
      </c>
      <c r="B81">
        <v>72</v>
      </c>
    </row>
    <row r="82" spans="1:2" x14ac:dyDescent="0.2">
      <c r="A82" s="3" t="s">
        <v>403</v>
      </c>
      <c r="B82">
        <v>63</v>
      </c>
    </row>
    <row r="83" spans="1:2" x14ac:dyDescent="0.2">
      <c r="A83" s="3" t="s">
        <v>406</v>
      </c>
      <c r="B83">
        <v>58</v>
      </c>
    </row>
    <row r="84" spans="1:2" x14ac:dyDescent="0.2">
      <c r="A84" s="3" t="s">
        <v>407</v>
      </c>
      <c r="B84">
        <v>57</v>
      </c>
    </row>
    <row r="85" spans="1:2" x14ac:dyDescent="0.2">
      <c r="A85" s="3" t="s">
        <v>583</v>
      </c>
      <c r="B85">
        <v>25</v>
      </c>
    </row>
    <row r="86" spans="1:2" x14ac:dyDescent="0.2">
      <c r="A86" s="3" t="s">
        <v>402</v>
      </c>
    </row>
    <row r="87" spans="1:2" x14ac:dyDescent="0.2">
      <c r="A87" s="3" t="s">
        <v>581</v>
      </c>
    </row>
    <row r="88" spans="1:2" x14ac:dyDescent="0.2">
      <c r="A88" s="3" t="s">
        <v>582</v>
      </c>
    </row>
    <row r="89" spans="1:2" x14ac:dyDescent="0.2">
      <c r="A89" s="3" t="s">
        <v>408</v>
      </c>
    </row>
    <row r="90" spans="1:2" x14ac:dyDescent="0.2">
      <c r="A90" s="3" t="s">
        <v>404</v>
      </c>
    </row>
    <row r="91" spans="1:2" x14ac:dyDescent="0.2">
      <c r="A91" s="2" t="s">
        <v>185</v>
      </c>
      <c r="B91">
        <v>412</v>
      </c>
    </row>
    <row r="92" spans="1:2" x14ac:dyDescent="0.2">
      <c r="A92" s="3" t="s">
        <v>419</v>
      </c>
      <c r="B92">
        <v>80</v>
      </c>
    </row>
    <row r="93" spans="1:2" x14ac:dyDescent="0.2">
      <c r="A93" s="3" t="s">
        <v>420</v>
      </c>
      <c r="B93">
        <v>68</v>
      </c>
    </row>
    <row r="94" spans="1:2" x14ac:dyDescent="0.2">
      <c r="A94" s="3" t="s">
        <v>427</v>
      </c>
      <c r="B94">
        <v>66</v>
      </c>
    </row>
    <row r="95" spans="1:2" x14ac:dyDescent="0.2">
      <c r="A95" s="3" t="s">
        <v>423</v>
      </c>
      <c r="B95">
        <v>59</v>
      </c>
    </row>
    <row r="96" spans="1:2" x14ac:dyDescent="0.2">
      <c r="A96" s="3" t="s">
        <v>421</v>
      </c>
      <c r="B96">
        <v>43</v>
      </c>
    </row>
    <row r="97" spans="1:2" x14ac:dyDescent="0.2">
      <c r="A97" s="3" t="s">
        <v>424</v>
      </c>
      <c r="B97">
        <v>39</v>
      </c>
    </row>
    <row r="98" spans="1:2" x14ac:dyDescent="0.2">
      <c r="A98" s="3" t="s">
        <v>426</v>
      </c>
      <c r="B98">
        <v>31</v>
      </c>
    </row>
    <row r="99" spans="1:2" x14ac:dyDescent="0.2">
      <c r="A99" s="3" t="s">
        <v>425</v>
      </c>
      <c r="B99">
        <v>26</v>
      </c>
    </row>
    <row r="100" spans="1:2" x14ac:dyDescent="0.2">
      <c r="A100" s="3" t="s">
        <v>422</v>
      </c>
    </row>
    <row r="101" spans="1:2" x14ac:dyDescent="0.2">
      <c r="A101" s="2" t="s">
        <v>4</v>
      </c>
      <c r="B101">
        <v>263</v>
      </c>
    </row>
    <row r="102" spans="1:2" x14ac:dyDescent="0.2">
      <c r="A102" s="3" t="s">
        <v>393</v>
      </c>
      <c r="B102">
        <v>55</v>
      </c>
    </row>
    <row r="103" spans="1:2" x14ac:dyDescent="0.2">
      <c r="A103" s="3" t="s">
        <v>398</v>
      </c>
      <c r="B103">
        <v>49</v>
      </c>
    </row>
    <row r="104" spans="1:2" x14ac:dyDescent="0.2">
      <c r="A104" s="3" t="s">
        <v>396</v>
      </c>
      <c r="B104">
        <v>48</v>
      </c>
    </row>
    <row r="105" spans="1:2" x14ac:dyDescent="0.2">
      <c r="A105" s="3" t="s">
        <v>399</v>
      </c>
      <c r="B105">
        <v>41</v>
      </c>
    </row>
    <row r="106" spans="1:2" x14ac:dyDescent="0.2">
      <c r="A106" s="3" t="s">
        <v>395</v>
      </c>
      <c r="B106">
        <v>40</v>
      </c>
    </row>
    <row r="107" spans="1:2" x14ac:dyDescent="0.2">
      <c r="A107" s="3" t="s">
        <v>394</v>
      </c>
      <c r="B107">
        <v>30</v>
      </c>
    </row>
    <row r="108" spans="1:2" x14ac:dyDescent="0.2">
      <c r="A108" s="3" t="s">
        <v>391</v>
      </c>
    </row>
    <row r="109" spans="1:2" x14ac:dyDescent="0.2">
      <c r="A109" s="3" t="s">
        <v>392</v>
      </c>
    </row>
    <row r="110" spans="1:2" x14ac:dyDescent="0.2">
      <c r="A110" s="3" t="s">
        <v>397</v>
      </c>
    </row>
    <row r="111" spans="1:2" x14ac:dyDescent="0.2">
      <c r="A111" s="2" t="s">
        <v>205</v>
      </c>
    </row>
    <row r="112" spans="1:2" x14ac:dyDescent="0.2">
      <c r="A112" s="3" t="s">
        <v>431</v>
      </c>
    </row>
    <row r="113" spans="1:2" x14ac:dyDescent="0.2">
      <c r="A113" s="3" t="s">
        <v>430</v>
      </c>
    </row>
    <row r="114" spans="1:2" x14ac:dyDescent="0.2">
      <c r="A114" s="3" t="s">
        <v>428</v>
      </c>
    </row>
    <row r="115" spans="1:2" x14ac:dyDescent="0.2">
      <c r="A115" s="3" t="s">
        <v>429</v>
      </c>
    </row>
    <row r="116" spans="1:2" x14ac:dyDescent="0.2">
      <c r="A116" s="2" t="s">
        <v>390</v>
      </c>
      <c r="B116">
        <v>5184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5FF7B-4DED-4A1F-8227-1C13CF7D7960}">
  <dimension ref="A1:M105"/>
  <sheetViews>
    <sheetView workbookViewId="0">
      <selection activeCell="P89" sqref="P89"/>
    </sheetView>
  </sheetViews>
  <sheetFormatPr baseColWidth="10" defaultColWidth="8.83203125" defaultRowHeight="15" x14ac:dyDescent="0.2"/>
  <cols>
    <col min="1" max="1" width="8.83203125" style="16"/>
    <col min="6" max="6" width="17.33203125" bestFit="1" customWidth="1"/>
    <col min="7" max="8" width="8.83203125" style="2"/>
    <col min="10" max="10" width="8.83203125" style="2"/>
    <col min="11" max="12" width="8.83203125" style="15"/>
    <col min="13" max="13" width="11.1640625" bestFit="1" customWidth="1"/>
  </cols>
  <sheetData>
    <row r="1" spans="1:13" x14ac:dyDescent="0.2">
      <c r="A1" s="17" t="s">
        <v>376</v>
      </c>
      <c r="B1" s="4" t="s">
        <v>377</v>
      </c>
      <c r="C1" s="4" t="s">
        <v>378</v>
      </c>
      <c r="D1" s="4" t="s">
        <v>379</v>
      </c>
      <c r="E1" s="4" t="s">
        <v>380</v>
      </c>
      <c r="F1" s="4" t="s">
        <v>387</v>
      </c>
      <c r="G1" s="18" t="s">
        <v>381</v>
      </c>
      <c r="H1" s="18" t="s">
        <v>382</v>
      </c>
      <c r="I1" s="4" t="s">
        <v>464</v>
      </c>
      <c r="J1" s="18" t="s">
        <v>384</v>
      </c>
      <c r="K1" s="19" t="s">
        <v>385</v>
      </c>
      <c r="L1" s="19" t="s">
        <v>386</v>
      </c>
      <c r="M1" s="4" t="s">
        <v>383</v>
      </c>
    </row>
    <row r="2" spans="1:13" x14ac:dyDescent="0.2">
      <c r="A2" s="16">
        <v>211</v>
      </c>
      <c r="B2" t="s">
        <v>12</v>
      </c>
      <c r="C2" t="s">
        <v>1</v>
      </c>
      <c r="D2" t="s">
        <v>33</v>
      </c>
      <c r="E2" t="s">
        <v>34</v>
      </c>
      <c r="F2" t="str">
        <f t="shared" ref="F2:F33" si="0">D2 &amp; " " &amp; E2</f>
        <v>Lara DePauw</v>
      </c>
      <c r="G2" s="2">
        <v>19.670000000000002</v>
      </c>
      <c r="H2" s="2">
        <v>19.54</v>
      </c>
      <c r="J2" s="2">
        <f t="shared" ref="J2:J33" si="1">IF(I2="DNS", 100000, IF(I2="", H2+G2, 99999))</f>
        <v>39.21</v>
      </c>
      <c r="K2" s="15">
        <v>1</v>
      </c>
      <c r="L2" s="15">
        <f>MAX(K2:K105)</f>
        <v>104</v>
      </c>
      <c r="M2" t="s">
        <v>35</v>
      </c>
    </row>
    <row r="3" spans="1:13" x14ac:dyDescent="0.2">
      <c r="A3" s="16">
        <v>44</v>
      </c>
      <c r="B3" t="s">
        <v>12</v>
      </c>
      <c r="C3" t="s">
        <v>1</v>
      </c>
      <c r="D3" t="s">
        <v>281</v>
      </c>
      <c r="E3" t="s">
        <v>332</v>
      </c>
      <c r="F3" t="str">
        <f t="shared" si="0"/>
        <v>Reese Kuehn</v>
      </c>
      <c r="G3" s="2">
        <v>20.07</v>
      </c>
      <c r="H3" s="2">
        <v>19.16</v>
      </c>
      <c r="J3" s="2">
        <f t="shared" si="1"/>
        <v>39.230000000000004</v>
      </c>
      <c r="K3" s="15">
        <v>2</v>
      </c>
      <c r="L3" s="15">
        <f>L2-1</f>
        <v>103</v>
      </c>
      <c r="M3" t="s">
        <v>328</v>
      </c>
    </row>
    <row r="4" spans="1:13" x14ac:dyDescent="0.2">
      <c r="A4" s="16">
        <v>1</v>
      </c>
      <c r="B4" t="s">
        <v>12</v>
      </c>
      <c r="C4" t="s">
        <v>1</v>
      </c>
      <c r="D4" t="s">
        <v>204</v>
      </c>
      <c r="E4" t="s">
        <v>266</v>
      </c>
      <c r="F4" t="str">
        <f t="shared" si="0"/>
        <v>Lucy Renz</v>
      </c>
      <c r="G4" s="2">
        <v>20.25</v>
      </c>
      <c r="H4" s="2">
        <v>19.78</v>
      </c>
      <c r="J4" s="2">
        <f t="shared" si="1"/>
        <v>40.03</v>
      </c>
      <c r="K4" s="15">
        <v>3</v>
      </c>
      <c r="L4" s="15">
        <f t="shared" ref="L4:L67" si="2">L3-1</f>
        <v>102</v>
      </c>
      <c r="M4" t="s">
        <v>267</v>
      </c>
    </row>
    <row r="5" spans="1:13" x14ac:dyDescent="0.2">
      <c r="A5" s="16">
        <v>42</v>
      </c>
      <c r="B5" t="s">
        <v>12</v>
      </c>
      <c r="C5" t="s">
        <v>1</v>
      </c>
      <c r="D5" t="s">
        <v>329</v>
      </c>
      <c r="E5" t="s">
        <v>247</v>
      </c>
      <c r="F5" t="str">
        <f t="shared" si="0"/>
        <v>Katherine Moore</v>
      </c>
      <c r="G5" s="2">
        <v>20.57</v>
      </c>
      <c r="H5" s="2">
        <v>19.71</v>
      </c>
      <c r="J5" s="2">
        <f t="shared" si="1"/>
        <v>40.28</v>
      </c>
      <c r="K5" s="15">
        <v>4</v>
      </c>
      <c r="L5" s="15">
        <f t="shared" si="2"/>
        <v>101</v>
      </c>
      <c r="M5" t="s">
        <v>328</v>
      </c>
    </row>
    <row r="6" spans="1:13" x14ac:dyDescent="0.2">
      <c r="A6" s="16">
        <v>41</v>
      </c>
      <c r="B6" t="s">
        <v>12</v>
      </c>
      <c r="C6" t="s">
        <v>1</v>
      </c>
      <c r="D6" t="s">
        <v>326</v>
      </c>
      <c r="E6" t="s">
        <v>327</v>
      </c>
      <c r="F6" t="str">
        <f t="shared" si="0"/>
        <v>Gabby Harritt</v>
      </c>
      <c r="G6" s="2">
        <v>20.58</v>
      </c>
      <c r="H6" s="2">
        <v>19.77</v>
      </c>
      <c r="J6" s="2">
        <f t="shared" si="1"/>
        <v>40.349999999999994</v>
      </c>
      <c r="K6" s="15">
        <v>5</v>
      </c>
      <c r="L6" s="15">
        <f t="shared" si="2"/>
        <v>100</v>
      </c>
      <c r="M6" t="s">
        <v>328</v>
      </c>
    </row>
    <row r="7" spans="1:13" x14ac:dyDescent="0.2">
      <c r="A7" s="16">
        <v>212</v>
      </c>
      <c r="B7" t="s">
        <v>12</v>
      </c>
      <c r="C7" t="s">
        <v>1</v>
      </c>
      <c r="D7" t="s">
        <v>36</v>
      </c>
      <c r="E7" t="s">
        <v>37</v>
      </c>
      <c r="F7" t="str">
        <f t="shared" si="0"/>
        <v>Elisabeth Malrait</v>
      </c>
      <c r="G7" s="2">
        <v>20.86</v>
      </c>
      <c r="H7" s="2">
        <v>20.399999999999999</v>
      </c>
      <c r="J7" s="2">
        <f t="shared" si="1"/>
        <v>41.26</v>
      </c>
      <c r="K7" s="15">
        <v>6</v>
      </c>
      <c r="L7" s="15">
        <f t="shared" si="2"/>
        <v>99</v>
      </c>
      <c r="M7" t="s">
        <v>35</v>
      </c>
    </row>
    <row r="8" spans="1:13" x14ac:dyDescent="0.2">
      <c r="A8" s="16">
        <v>45</v>
      </c>
      <c r="B8" t="s">
        <v>12</v>
      </c>
      <c r="C8" t="s">
        <v>1</v>
      </c>
      <c r="D8" t="s">
        <v>333</v>
      </c>
      <c r="E8" t="s">
        <v>334</v>
      </c>
      <c r="F8" t="str">
        <f t="shared" si="0"/>
        <v>Sylvia Pulkrabek</v>
      </c>
      <c r="G8" s="2">
        <v>21.1</v>
      </c>
      <c r="H8" s="2">
        <v>20.28</v>
      </c>
      <c r="J8" s="2">
        <f t="shared" si="1"/>
        <v>41.38</v>
      </c>
      <c r="K8" s="15">
        <v>7</v>
      </c>
      <c r="L8" s="15">
        <f t="shared" si="2"/>
        <v>98</v>
      </c>
      <c r="M8" t="s">
        <v>328</v>
      </c>
    </row>
    <row r="9" spans="1:13" x14ac:dyDescent="0.2">
      <c r="A9" s="16">
        <v>4</v>
      </c>
      <c r="B9" t="s">
        <v>12</v>
      </c>
      <c r="C9" t="s">
        <v>1</v>
      </c>
      <c r="D9" t="s">
        <v>272</v>
      </c>
      <c r="E9" t="s">
        <v>235</v>
      </c>
      <c r="F9" t="str">
        <f t="shared" si="0"/>
        <v>Elli George</v>
      </c>
      <c r="G9" s="2">
        <v>21.52</v>
      </c>
      <c r="H9" s="2">
        <v>20.65</v>
      </c>
      <c r="J9" s="2">
        <f t="shared" si="1"/>
        <v>42.17</v>
      </c>
      <c r="K9" s="15">
        <v>8</v>
      </c>
      <c r="L9" s="15">
        <f t="shared" si="2"/>
        <v>97</v>
      </c>
      <c r="M9" t="s">
        <v>267</v>
      </c>
    </row>
    <row r="10" spans="1:13" x14ac:dyDescent="0.2">
      <c r="A10" s="16">
        <v>85</v>
      </c>
      <c r="B10" t="s">
        <v>12</v>
      </c>
      <c r="C10" t="s">
        <v>1</v>
      </c>
      <c r="D10" t="s">
        <v>234</v>
      </c>
      <c r="E10" t="s">
        <v>235</v>
      </c>
      <c r="F10" t="str">
        <f t="shared" si="0"/>
        <v>Ramie George</v>
      </c>
      <c r="G10" s="2">
        <v>21.16</v>
      </c>
      <c r="H10" s="2">
        <v>21.15</v>
      </c>
      <c r="J10" s="2">
        <f t="shared" si="1"/>
        <v>42.31</v>
      </c>
      <c r="K10" s="15">
        <v>9</v>
      </c>
      <c r="L10" s="15">
        <f t="shared" si="2"/>
        <v>96</v>
      </c>
      <c r="M10" t="s">
        <v>225</v>
      </c>
    </row>
    <row r="11" spans="1:13" x14ac:dyDescent="0.2">
      <c r="A11" s="16">
        <v>2</v>
      </c>
      <c r="B11" t="s">
        <v>12</v>
      </c>
      <c r="C11" t="s">
        <v>1</v>
      </c>
      <c r="D11" t="s">
        <v>268</v>
      </c>
      <c r="E11" t="s">
        <v>269</v>
      </c>
      <c r="F11" t="str">
        <f t="shared" si="0"/>
        <v>Lia Rulf</v>
      </c>
      <c r="G11" s="2">
        <v>21.62</v>
      </c>
      <c r="H11" s="2">
        <v>20.82</v>
      </c>
      <c r="J11" s="2">
        <f t="shared" si="1"/>
        <v>42.44</v>
      </c>
      <c r="K11" s="15">
        <v>10</v>
      </c>
      <c r="L11" s="15">
        <f t="shared" si="2"/>
        <v>95</v>
      </c>
      <c r="M11" t="s">
        <v>267</v>
      </c>
    </row>
    <row r="12" spans="1:13" x14ac:dyDescent="0.2">
      <c r="A12" s="16">
        <v>43</v>
      </c>
      <c r="B12" t="s">
        <v>12</v>
      </c>
      <c r="C12" t="s">
        <v>1</v>
      </c>
      <c r="D12" t="s">
        <v>330</v>
      </c>
      <c r="E12" t="s">
        <v>331</v>
      </c>
      <c r="F12" t="str">
        <f t="shared" si="0"/>
        <v>Ellie Arbeiter</v>
      </c>
      <c r="G12" s="2">
        <v>21.83</v>
      </c>
      <c r="H12" s="2">
        <v>20.8</v>
      </c>
      <c r="J12" s="2">
        <f t="shared" si="1"/>
        <v>42.629999999999995</v>
      </c>
      <c r="K12" s="15">
        <v>11</v>
      </c>
      <c r="L12" s="15">
        <f t="shared" si="2"/>
        <v>94</v>
      </c>
      <c r="M12" t="s">
        <v>328</v>
      </c>
    </row>
    <row r="13" spans="1:13" x14ac:dyDescent="0.2">
      <c r="A13" s="16">
        <v>7</v>
      </c>
      <c r="B13" t="s">
        <v>12</v>
      </c>
      <c r="C13" t="s">
        <v>1</v>
      </c>
      <c r="D13" t="s">
        <v>276</v>
      </c>
      <c r="E13" t="s">
        <v>277</v>
      </c>
      <c r="F13" t="str">
        <f t="shared" si="0"/>
        <v>Ingrid Hartzell</v>
      </c>
      <c r="G13" s="2">
        <v>21.4</v>
      </c>
      <c r="H13" s="2">
        <v>21.27</v>
      </c>
      <c r="J13" s="2">
        <f t="shared" si="1"/>
        <v>42.67</v>
      </c>
      <c r="K13" s="15">
        <v>12</v>
      </c>
      <c r="L13" s="15">
        <f t="shared" si="2"/>
        <v>93</v>
      </c>
      <c r="M13" t="s">
        <v>267</v>
      </c>
    </row>
    <row r="14" spans="1:13" x14ac:dyDescent="0.2">
      <c r="A14" s="16">
        <v>213</v>
      </c>
      <c r="B14" t="s">
        <v>12</v>
      </c>
      <c r="C14" t="s">
        <v>1</v>
      </c>
      <c r="D14" t="s">
        <v>38</v>
      </c>
      <c r="E14" t="s">
        <v>39</v>
      </c>
      <c r="F14" t="str">
        <f t="shared" si="0"/>
        <v>Gillian McMahon</v>
      </c>
      <c r="G14" s="2">
        <v>21.53</v>
      </c>
      <c r="H14" s="2">
        <v>21.38</v>
      </c>
      <c r="J14" s="2">
        <f t="shared" si="1"/>
        <v>42.91</v>
      </c>
      <c r="K14" s="15">
        <v>13</v>
      </c>
      <c r="L14" s="15">
        <f t="shared" si="2"/>
        <v>92</v>
      </c>
      <c r="M14" t="s">
        <v>35</v>
      </c>
    </row>
    <row r="15" spans="1:13" x14ac:dyDescent="0.2">
      <c r="A15" s="16">
        <v>3</v>
      </c>
      <c r="B15" t="s">
        <v>12</v>
      </c>
      <c r="C15" t="s">
        <v>1</v>
      </c>
      <c r="D15" t="s">
        <v>270</v>
      </c>
      <c r="E15" t="s">
        <v>271</v>
      </c>
      <c r="F15" t="str">
        <f t="shared" si="0"/>
        <v>Eva Voyakin</v>
      </c>
      <c r="G15" s="2">
        <v>21.64</v>
      </c>
      <c r="H15" s="2">
        <v>21.3</v>
      </c>
      <c r="J15" s="2">
        <f t="shared" si="1"/>
        <v>42.94</v>
      </c>
      <c r="K15" s="15">
        <v>14</v>
      </c>
      <c r="L15" s="15">
        <f t="shared" si="2"/>
        <v>91</v>
      </c>
      <c r="M15" t="s">
        <v>267</v>
      </c>
    </row>
    <row r="16" spans="1:13" x14ac:dyDescent="0.2">
      <c r="A16" s="16">
        <v>46</v>
      </c>
      <c r="B16" t="s">
        <v>12</v>
      </c>
      <c r="C16" t="s">
        <v>1</v>
      </c>
      <c r="D16" t="s">
        <v>50</v>
      </c>
      <c r="E16" t="s">
        <v>335</v>
      </c>
      <c r="F16" t="str">
        <f t="shared" si="0"/>
        <v>Amelia Moertel</v>
      </c>
      <c r="G16" s="2">
        <v>22.12</v>
      </c>
      <c r="H16" s="2">
        <v>21.11</v>
      </c>
      <c r="J16" s="2">
        <f t="shared" si="1"/>
        <v>43.230000000000004</v>
      </c>
      <c r="K16" s="15">
        <v>15</v>
      </c>
      <c r="L16" s="15">
        <f t="shared" si="2"/>
        <v>90</v>
      </c>
      <c r="M16" t="s">
        <v>328</v>
      </c>
    </row>
    <row r="17" spans="1:13" x14ac:dyDescent="0.2">
      <c r="A17" s="16">
        <v>81</v>
      </c>
      <c r="B17" t="s">
        <v>12</v>
      </c>
      <c r="C17" t="s">
        <v>1</v>
      </c>
      <c r="D17" t="s">
        <v>226</v>
      </c>
      <c r="E17" t="s">
        <v>227</v>
      </c>
      <c r="F17" t="str">
        <f t="shared" si="0"/>
        <v>Violet Mueller</v>
      </c>
      <c r="G17" s="2">
        <v>21.76</v>
      </c>
      <c r="H17" s="2">
        <v>21.58</v>
      </c>
      <c r="J17" s="2">
        <f t="shared" si="1"/>
        <v>43.34</v>
      </c>
      <c r="K17" s="15">
        <v>16</v>
      </c>
      <c r="L17" s="15">
        <f t="shared" si="2"/>
        <v>89</v>
      </c>
      <c r="M17" t="s">
        <v>225</v>
      </c>
    </row>
    <row r="18" spans="1:13" x14ac:dyDescent="0.2">
      <c r="A18" s="16">
        <v>215</v>
      </c>
      <c r="B18" t="s">
        <v>12</v>
      </c>
      <c r="C18" t="s">
        <v>1</v>
      </c>
      <c r="D18" t="s">
        <v>42</v>
      </c>
      <c r="E18" t="s">
        <v>43</v>
      </c>
      <c r="F18" t="str">
        <f t="shared" si="0"/>
        <v>Siena Montpetit</v>
      </c>
      <c r="G18" s="2">
        <v>22.64</v>
      </c>
      <c r="H18" s="2">
        <v>21.06</v>
      </c>
      <c r="J18" s="2">
        <f t="shared" si="1"/>
        <v>43.7</v>
      </c>
      <c r="K18" s="15">
        <v>17</v>
      </c>
      <c r="L18" s="15">
        <f t="shared" si="2"/>
        <v>88</v>
      </c>
      <c r="M18" t="s">
        <v>35</v>
      </c>
    </row>
    <row r="19" spans="1:13" x14ac:dyDescent="0.2">
      <c r="A19" s="16">
        <v>49</v>
      </c>
      <c r="B19" t="s">
        <v>12</v>
      </c>
      <c r="C19" t="s">
        <v>1</v>
      </c>
      <c r="D19" t="s">
        <v>339</v>
      </c>
      <c r="E19" t="s">
        <v>340</v>
      </c>
      <c r="F19" t="str">
        <f t="shared" si="0"/>
        <v>Maddie Graff</v>
      </c>
      <c r="G19" s="2">
        <v>22.05</v>
      </c>
      <c r="H19" s="2">
        <v>21.73</v>
      </c>
      <c r="J19" s="2">
        <f t="shared" si="1"/>
        <v>43.78</v>
      </c>
      <c r="K19" s="15">
        <v>18</v>
      </c>
      <c r="L19" s="15">
        <f t="shared" si="2"/>
        <v>87</v>
      </c>
      <c r="M19" t="s">
        <v>328</v>
      </c>
    </row>
    <row r="20" spans="1:13" x14ac:dyDescent="0.2">
      <c r="A20" s="16">
        <v>82</v>
      </c>
      <c r="B20" t="s">
        <v>12</v>
      </c>
      <c r="C20" t="s">
        <v>1</v>
      </c>
      <c r="D20" t="s">
        <v>228</v>
      </c>
      <c r="E20" t="s">
        <v>229</v>
      </c>
      <c r="F20" t="str">
        <f t="shared" si="0"/>
        <v>Bea Moldow</v>
      </c>
      <c r="G20" s="2">
        <v>21.69</v>
      </c>
      <c r="H20" s="2">
        <v>22.35</v>
      </c>
      <c r="J20" s="2">
        <f t="shared" si="1"/>
        <v>44.040000000000006</v>
      </c>
      <c r="K20" s="15">
        <v>19</v>
      </c>
      <c r="L20" s="15">
        <f t="shared" si="2"/>
        <v>86</v>
      </c>
      <c r="M20" t="s">
        <v>225</v>
      </c>
    </row>
    <row r="21" spans="1:13" x14ac:dyDescent="0.2">
      <c r="A21" s="16">
        <v>5</v>
      </c>
      <c r="B21" t="s">
        <v>12</v>
      </c>
      <c r="C21" t="s">
        <v>1</v>
      </c>
      <c r="D21" t="s">
        <v>273</v>
      </c>
      <c r="E21" t="s">
        <v>271</v>
      </c>
      <c r="F21" t="str">
        <f t="shared" si="0"/>
        <v>Mila Voyakin</v>
      </c>
      <c r="G21" s="2">
        <v>21.99</v>
      </c>
      <c r="H21" s="2">
        <v>22.08</v>
      </c>
      <c r="J21" s="2">
        <f t="shared" si="1"/>
        <v>44.069999999999993</v>
      </c>
      <c r="K21" s="15">
        <v>20</v>
      </c>
      <c r="L21" s="15">
        <f t="shared" si="2"/>
        <v>85</v>
      </c>
      <c r="M21" t="s">
        <v>267</v>
      </c>
    </row>
    <row r="22" spans="1:13" x14ac:dyDescent="0.2">
      <c r="A22" s="16">
        <v>122</v>
      </c>
      <c r="B22" t="s">
        <v>12</v>
      </c>
      <c r="C22" t="s">
        <v>1</v>
      </c>
      <c r="D22" t="s">
        <v>153</v>
      </c>
      <c r="E22" t="s">
        <v>154</v>
      </c>
      <c r="F22" t="str">
        <f t="shared" si="0"/>
        <v>Allie Lawler</v>
      </c>
      <c r="G22" s="2">
        <v>21.81</v>
      </c>
      <c r="H22" s="2">
        <v>22.29</v>
      </c>
      <c r="J22" s="2">
        <f t="shared" si="1"/>
        <v>44.099999999999994</v>
      </c>
      <c r="K22" s="15">
        <v>21</v>
      </c>
      <c r="L22" s="15">
        <f t="shared" si="2"/>
        <v>84</v>
      </c>
      <c r="M22" t="s">
        <v>116</v>
      </c>
    </row>
    <row r="23" spans="1:13" x14ac:dyDescent="0.2">
      <c r="A23" s="16">
        <v>48</v>
      </c>
      <c r="B23" t="s">
        <v>12</v>
      </c>
      <c r="C23" t="s">
        <v>1</v>
      </c>
      <c r="D23" t="s">
        <v>337</v>
      </c>
      <c r="E23" t="s">
        <v>338</v>
      </c>
      <c r="F23" t="str">
        <f t="shared" si="0"/>
        <v>Dana Smith</v>
      </c>
      <c r="G23" s="2">
        <v>22.12</v>
      </c>
      <c r="H23" s="2">
        <v>22.41</v>
      </c>
      <c r="J23" s="2">
        <f t="shared" si="1"/>
        <v>44.53</v>
      </c>
      <c r="K23" s="15">
        <v>22</v>
      </c>
      <c r="L23" s="15">
        <f t="shared" si="2"/>
        <v>83</v>
      </c>
      <c r="M23" t="s">
        <v>328</v>
      </c>
    </row>
    <row r="24" spans="1:13" x14ac:dyDescent="0.2">
      <c r="A24" s="16">
        <v>84</v>
      </c>
      <c r="B24" t="s">
        <v>12</v>
      </c>
      <c r="C24" t="s">
        <v>1</v>
      </c>
      <c r="D24" t="s">
        <v>232</v>
      </c>
      <c r="E24" t="s">
        <v>233</v>
      </c>
      <c r="F24" t="str">
        <f t="shared" si="0"/>
        <v>Avery Patterson</v>
      </c>
      <c r="G24" s="2">
        <v>22.38</v>
      </c>
      <c r="H24" s="2">
        <v>22.17</v>
      </c>
      <c r="J24" s="2">
        <f t="shared" si="1"/>
        <v>44.55</v>
      </c>
      <c r="K24" s="15">
        <v>23</v>
      </c>
      <c r="L24" s="15">
        <f t="shared" si="2"/>
        <v>82</v>
      </c>
      <c r="M24" t="s">
        <v>225</v>
      </c>
    </row>
    <row r="25" spans="1:13" x14ac:dyDescent="0.2">
      <c r="A25" s="16">
        <v>87</v>
      </c>
      <c r="B25" t="s">
        <v>12</v>
      </c>
      <c r="C25" t="s">
        <v>1</v>
      </c>
      <c r="D25" t="s">
        <v>237</v>
      </c>
      <c r="E25" t="s">
        <v>238</v>
      </c>
      <c r="F25" t="str">
        <f t="shared" si="0"/>
        <v>Phoenix Ehlers</v>
      </c>
      <c r="G25" s="2">
        <v>22.71</v>
      </c>
      <c r="H25" s="2">
        <v>22.25</v>
      </c>
      <c r="J25" s="2">
        <f t="shared" si="1"/>
        <v>44.96</v>
      </c>
      <c r="K25" s="15">
        <v>24</v>
      </c>
      <c r="L25" s="15">
        <f t="shared" si="2"/>
        <v>81</v>
      </c>
      <c r="M25" t="s">
        <v>225</v>
      </c>
    </row>
    <row r="26" spans="1:13" x14ac:dyDescent="0.2">
      <c r="A26" s="16">
        <v>501</v>
      </c>
      <c r="B26" t="s">
        <v>12</v>
      </c>
      <c r="C26" t="s">
        <v>1</v>
      </c>
      <c r="D26" t="s">
        <v>186</v>
      </c>
      <c r="E26" t="s">
        <v>6</v>
      </c>
      <c r="F26" t="str">
        <f t="shared" si="0"/>
        <v>Carlie Jackson</v>
      </c>
      <c r="G26" s="2">
        <v>23.05</v>
      </c>
      <c r="H26" s="2">
        <v>22.09</v>
      </c>
      <c r="J26" s="2">
        <f t="shared" si="1"/>
        <v>45.14</v>
      </c>
      <c r="K26" s="15">
        <v>25</v>
      </c>
      <c r="L26" s="15">
        <f t="shared" si="2"/>
        <v>80</v>
      </c>
      <c r="M26" t="s">
        <v>185</v>
      </c>
    </row>
    <row r="27" spans="1:13" x14ac:dyDescent="0.2">
      <c r="A27" s="16">
        <v>124</v>
      </c>
      <c r="B27" t="s">
        <v>12</v>
      </c>
      <c r="C27" t="s">
        <v>1</v>
      </c>
      <c r="D27" t="s">
        <v>156</v>
      </c>
      <c r="E27" t="s">
        <v>157</v>
      </c>
      <c r="F27" t="str">
        <f t="shared" si="0"/>
        <v>Lizzie Look</v>
      </c>
      <c r="G27" s="2">
        <v>22.76</v>
      </c>
      <c r="H27" s="2">
        <v>23.15</v>
      </c>
      <c r="J27" s="2">
        <f t="shared" si="1"/>
        <v>45.91</v>
      </c>
      <c r="K27" s="15">
        <v>26</v>
      </c>
      <c r="L27" s="15">
        <f t="shared" si="2"/>
        <v>79</v>
      </c>
      <c r="M27" t="s">
        <v>116</v>
      </c>
    </row>
    <row r="28" spans="1:13" x14ac:dyDescent="0.2">
      <c r="A28" s="16">
        <v>50</v>
      </c>
      <c r="B28" t="s">
        <v>12</v>
      </c>
      <c r="C28" t="s">
        <v>1</v>
      </c>
      <c r="D28" t="s">
        <v>341</v>
      </c>
      <c r="E28" t="s">
        <v>342</v>
      </c>
      <c r="F28" t="str">
        <f t="shared" si="0"/>
        <v>Elsa Addy</v>
      </c>
      <c r="G28" s="2">
        <v>23.18</v>
      </c>
      <c r="H28" s="2">
        <v>22.92</v>
      </c>
      <c r="J28" s="2">
        <f t="shared" si="1"/>
        <v>46.1</v>
      </c>
      <c r="K28" s="15">
        <v>27</v>
      </c>
      <c r="L28" s="15">
        <f t="shared" si="2"/>
        <v>78</v>
      </c>
      <c r="M28" t="s">
        <v>328</v>
      </c>
    </row>
    <row r="29" spans="1:13" x14ac:dyDescent="0.2">
      <c r="A29" s="16">
        <v>8</v>
      </c>
      <c r="B29" t="s">
        <v>12</v>
      </c>
      <c r="C29" t="s">
        <v>1</v>
      </c>
      <c r="D29" t="s">
        <v>278</v>
      </c>
      <c r="E29" t="s">
        <v>279</v>
      </c>
      <c r="F29" t="str">
        <f t="shared" si="0"/>
        <v>Julia Maurice</v>
      </c>
      <c r="G29" s="2">
        <v>23.29</v>
      </c>
      <c r="H29" s="2">
        <v>23.24</v>
      </c>
      <c r="J29" s="2">
        <f t="shared" si="1"/>
        <v>46.53</v>
      </c>
      <c r="K29" s="15">
        <v>28</v>
      </c>
      <c r="L29" s="15">
        <f t="shared" si="2"/>
        <v>77</v>
      </c>
      <c r="M29" t="s">
        <v>267</v>
      </c>
    </row>
    <row r="30" spans="1:13" x14ac:dyDescent="0.2">
      <c r="A30" s="16">
        <v>219</v>
      </c>
      <c r="B30" t="s">
        <v>12</v>
      </c>
      <c r="C30" t="s">
        <v>1</v>
      </c>
      <c r="D30" t="s">
        <v>50</v>
      </c>
      <c r="E30" t="s">
        <v>51</v>
      </c>
      <c r="F30" t="str">
        <f t="shared" si="0"/>
        <v>Amelia Salmon</v>
      </c>
      <c r="G30" s="2">
        <v>23</v>
      </c>
      <c r="H30" s="2">
        <v>23.6</v>
      </c>
      <c r="J30" s="2">
        <f t="shared" si="1"/>
        <v>46.6</v>
      </c>
      <c r="K30" s="15">
        <v>29</v>
      </c>
      <c r="L30" s="15">
        <f t="shared" si="2"/>
        <v>76</v>
      </c>
      <c r="M30" t="s">
        <v>35</v>
      </c>
    </row>
    <row r="31" spans="1:13" x14ac:dyDescent="0.2">
      <c r="A31" s="16">
        <v>13</v>
      </c>
      <c r="B31" t="s">
        <v>12</v>
      </c>
      <c r="C31" t="s">
        <v>54</v>
      </c>
      <c r="D31" t="s">
        <v>285</v>
      </c>
      <c r="E31" t="s">
        <v>286</v>
      </c>
      <c r="F31" t="str">
        <f t="shared" si="0"/>
        <v>Eleanor Pitts</v>
      </c>
      <c r="G31" s="2">
        <v>23.22</v>
      </c>
      <c r="H31" s="2">
        <v>23.52</v>
      </c>
      <c r="J31" s="2">
        <f t="shared" si="1"/>
        <v>46.739999999999995</v>
      </c>
      <c r="K31" s="15">
        <v>30</v>
      </c>
      <c r="L31" s="15">
        <f t="shared" si="2"/>
        <v>75</v>
      </c>
      <c r="M31" t="s">
        <v>267</v>
      </c>
    </row>
    <row r="32" spans="1:13" x14ac:dyDescent="0.2">
      <c r="A32" s="16">
        <v>89</v>
      </c>
      <c r="B32" t="s">
        <v>12</v>
      </c>
      <c r="C32" t="s">
        <v>1</v>
      </c>
      <c r="D32" t="s">
        <v>241</v>
      </c>
      <c r="E32" t="s">
        <v>242</v>
      </c>
      <c r="F32" t="str">
        <f t="shared" si="0"/>
        <v>Stella Wedren</v>
      </c>
      <c r="G32" s="2">
        <v>23.25</v>
      </c>
      <c r="H32" s="2">
        <v>23.76</v>
      </c>
      <c r="J32" s="2">
        <f t="shared" si="1"/>
        <v>47.010000000000005</v>
      </c>
      <c r="K32" s="15">
        <v>31</v>
      </c>
      <c r="L32" s="15">
        <f t="shared" si="2"/>
        <v>74</v>
      </c>
      <c r="M32" t="s">
        <v>225</v>
      </c>
    </row>
    <row r="33" spans="1:13" x14ac:dyDescent="0.2">
      <c r="A33" s="16">
        <v>90</v>
      </c>
      <c r="B33" t="s">
        <v>12</v>
      </c>
      <c r="C33" t="s">
        <v>1</v>
      </c>
      <c r="D33" t="s">
        <v>243</v>
      </c>
      <c r="E33" t="s">
        <v>244</v>
      </c>
      <c r="F33" t="str">
        <f t="shared" si="0"/>
        <v>Harlowe Petersen</v>
      </c>
      <c r="G33" s="2">
        <v>23.96</v>
      </c>
      <c r="H33" s="2">
        <v>23.57</v>
      </c>
      <c r="J33" s="2">
        <f t="shared" si="1"/>
        <v>47.53</v>
      </c>
      <c r="K33" s="15">
        <v>32</v>
      </c>
      <c r="L33" s="15">
        <f t="shared" si="2"/>
        <v>73</v>
      </c>
      <c r="M33" t="s">
        <v>225</v>
      </c>
    </row>
    <row r="34" spans="1:13" x14ac:dyDescent="0.2">
      <c r="A34" s="16">
        <v>121</v>
      </c>
      <c r="B34" t="s">
        <v>12</v>
      </c>
      <c r="C34" t="s">
        <v>1</v>
      </c>
      <c r="D34" t="s">
        <v>151</v>
      </c>
      <c r="E34" t="s">
        <v>152</v>
      </c>
      <c r="F34" t="str">
        <f t="shared" ref="F34:F65" si="3">D34 &amp; " " &amp; E34</f>
        <v>Allison Mulcahy</v>
      </c>
      <c r="G34" s="2">
        <v>24.35</v>
      </c>
      <c r="H34" s="2">
        <v>23.89</v>
      </c>
      <c r="J34" s="2">
        <f t="shared" ref="J34:J65" si="4">IF(I34="DNS", 100000, IF(I34="", H34+G34, 99999))</f>
        <v>48.24</v>
      </c>
      <c r="K34" s="15">
        <v>33</v>
      </c>
      <c r="L34" s="15">
        <f t="shared" si="2"/>
        <v>72</v>
      </c>
      <c r="M34" t="s">
        <v>116</v>
      </c>
    </row>
    <row r="35" spans="1:13" x14ac:dyDescent="0.2">
      <c r="A35" s="16">
        <v>86</v>
      </c>
      <c r="B35" t="s">
        <v>12</v>
      </c>
      <c r="C35" t="s">
        <v>1</v>
      </c>
      <c r="D35" t="s">
        <v>27</v>
      </c>
      <c r="E35" t="s">
        <v>236</v>
      </c>
      <c r="F35" t="str">
        <f t="shared" si="3"/>
        <v>Josie Bitney</v>
      </c>
      <c r="G35" s="2">
        <v>24.99</v>
      </c>
      <c r="H35" s="2">
        <v>23.29</v>
      </c>
      <c r="J35" s="2">
        <f t="shared" si="4"/>
        <v>48.28</v>
      </c>
      <c r="K35" s="15">
        <v>34</v>
      </c>
      <c r="L35" s="15">
        <f t="shared" si="2"/>
        <v>71</v>
      </c>
      <c r="M35" t="s">
        <v>225</v>
      </c>
    </row>
    <row r="36" spans="1:13" x14ac:dyDescent="0.2">
      <c r="A36" s="16">
        <v>9</v>
      </c>
      <c r="B36" t="s">
        <v>12</v>
      </c>
      <c r="C36" t="s">
        <v>1</v>
      </c>
      <c r="D36" t="s">
        <v>204</v>
      </c>
      <c r="E36" t="s">
        <v>280</v>
      </c>
      <c r="F36" t="str">
        <f t="shared" si="3"/>
        <v>Lucy Hugunin</v>
      </c>
      <c r="G36" s="2">
        <v>24.55</v>
      </c>
      <c r="H36" s="2">
        <v>24.26</v>
      </c>
      <c r="J36" s="2">
        <f t="shared" si="4"/>
        <v>48.81</v>
      </c>
      <c r="K36" s="15">
        <v>35</v>
      </c>
      <c r="L36" s="15">
        <f t="shared" si="2"/>
        <v>70</v>
      </c>
      <c r="M36" t="s">
        <v>267</v>
      </c>
    </row>
    <row r="37" spans="1:13" x14ac:dyDescent="0.2">
      <c r="A37" s="16">
        <v>11</v>
      </c>
      <c r="B37" t="s">
        <v>12</v>
      </c>
      <c r="C37" t="s">
        <v>1</v>
      </c>
      <c r="D37" t="s">
        <v>281</v>
      </c>
      <c r="E37" t="s">
        <v>282</v>
      </c>
      <c r="F37" t="str">
        <f t="shared" si="3"/>
        <v>Reese Brothers</v>
      </c>
      <c r="G37" s="2">
        <v>23.07</v>
      </c>
      <c r="H37" s="2">
        <v>25.84</v>
      </c>
      <c r="J37" s="2">
        <f t="shared" si="4"/>
        <v>48.91</v>
      </c>
      <c r="K37" s="15">
        <v>36</v>
      </c>
      <c r="L37" s="15">
        <f t="shared" si="2"/>
        <v>69</v>
      </c>
      <c r="M37" t="s">
        <v>267</v>
      </c>
    </row>
    <row r="38" spans="1:13" x14ac:dyDescent="0.2">
      <c r="A38" s="16">
        <v>502</v>
      </c>
      <c r="B38" t="s">
        <v>12</v>
      </c>
      <c r="C38" t="s">
        <v>1</v>
      </c>
      <c r="D38" t="s">
        <v>52</v>
      </c>
      <c r="E38" t="s">
        <v>187</v>
      </c>
      <c r="F38" t="str">
        <f t="shared" si="3"/>
        <v>Caroline Kramer</v>
      </c>
      <c r="G38" s="2">
        <v>24.65</v>
      </c>
      <c r="H38" s="2">
        <v>25.28</v>
      </c>
      <c r="J38" s="2">
        <f t="shared" si="4"/>
        <v>49.93</v>
      </c>
      <c r="K38" s="15">
        <v>37</v>
      </c>
      <c r="L38" s="15">
        <f t="shared" si="2"/>
        <v>68</v>
      </c>
      <c r="M38" t="s">
        <v>185</v>
      </c>
    </row>
    <row r="39" spans="1:13" x14ac:dyDescent="0.2">
      <c r="A39" s="16">
        <v>221</v>
      </c>
      <c r="B39" t="s">
        <v>12</v>
      </c>
      <c r="C39" t="s">
        <v>54</v>
      </c>
      <c r="D39" t="s">
        <v>55</v>
      </c>
      <c r="E39" t="s">
        <v>28</v>
      </c>
      <c r="F39" t="str">
        <f t="shared" si="3"/>
        <v>Anna Brown</v>
      </c>
      <c r="G39" s="2">
        <v>26.25</v>
      </c>
      <c r="H39" s="2">
        <v>25.44</v>
      </c>
      <c r="J39" s="2">
        <f t="shared" si="4"/>
        <v>51.69</v>
      </c>
      <c r="K39" s="15">
        <v>38</v>
      </c>
      <c r="L39" s="15">
        <f t="shared" si="2"/>
        <v>67</v>
      </c>
      <c r="M39" t="s">
        <v>35</v>
      </c>
    </row>
    <row r="40" spans="1:13" x14ac:dyDescent="0.2">
      <c r="A40" s="16">
        <v>503</v>
      </c>
      <c r="B40" t="s">
        <v>12</v>
      </c>
      <c r="C40" t="s">
        <v>1</v>
      </c>
      <c r="D40" t="s">
        <v>66</v>
      </c>
      <c r="E40" t="s">
        <v>188</v>
      </c>
      <c r="F40" t="str">
        <f t="shared" si="3"/>
        <v>Sophia Melancon</v>
      </c>
      <c r="G40" s="2">
        <v>27.5</v>
      </c>
      <c r="H40" s="2">
        <v>24.49</v>
      </c>
      <c r="J40" s="2">
        <f t="shared" si="4"/>
        <v>51.989999999999995</v>
      </c>
      <c r="K40" s="15">
        <v>39</v>
      </c>
      <c r="L40" s="15">
        <f t="shared" si="2"/>
        <v>66</v>
      </c>
      <c r="M40" t="s">
        <v>185</v>
      </c>
    </row>
    <row r="41" spans="1:13" x14ac:dyDescent="0.2">
      <c r="A41" s="16">
        <v>17</v>
      </c>
      <c r="B41" t="s">
        <v>12</v>
      </c>
      <c r="C41" t="s">
        <v>54</v>
      </c>
      <c r="D41" t="s">
        <v>291</v>
      </c>
      <c r="E41" t="s">
        <v>244</v>
      </c>
      <c r="F41" t="str">
        <f t="shared" si="3"/>
        <v>Sloane Petersen</v>
      </c>
      <c r="G41" s="2">
        <v>26.27</v>
      </c>
      <c r="H41" s="2">
        <v>26.35</v>
      </c>
      <c r="J41" s="2">
        <f t="shared" si="4"/>
        <v>52.620000000000005</v>
      </c>
      <c r="K41" s="15">
        <v>40</v>
      </c>
      <c r="L41" s="15">
        <f t="shared" si="2"/>
        <v>65</v>
      </c>
      <c r="M41" t="s">
        <v>267</v>
      </c>
    </row>
    <row r="42" spans="1:13" x14ac:dyDescent="0.2">
      <c r="A42" s="16">
        <v>15</v>
      </c>
      <c r="B42" t="s">
        <v>12</v>
      </c>
      <c r="C42" t="s">
        <v>54</v>
      </c>
      <c r="D42" t="s">
        <v>288</v>
      </c>
      <c r="E42" t="s">
        <v>289</v>
      </c>
      <c r="F42" t="str">
        <f t="shared" si="3"/>
        <v>Maya Schramm</v>
      </c>
      <c r="G42" s="2">
        <v>27.04</v>
      </c>
      <c r="H42" s="2">
        <v>26.12</v>
      </c>
      <c r="J42" s="2">
        <f t="shared" si="4"/>
        <v>53.16</v>
      </c>
      <c r="K42" s="15">
        <v>41</v>
      </c>
      <c r="L42" s="15">
        <f t="shared" si="2"/>
        <v>64</v>
      </c>
      <c r="M42" t="s">
        <v>267</v>
      </c>
    </row>
    <row r="43" spans="1:13" x14ac:dyDescent="0.2">
      <c r="A43" s="16">
        <v>125</v>
      </c>
      <c r="B43" t="s">
        <v>12</v>
      </c>
      <c r="C43" t="s">
        <v>1</v>
      </c>
      <c r="D43" t="s">
        <v>158</v>
      </c>
      <c r="E43" t="s">
        <v>159</v>
      </c>
      <c r="F43" t="str">
        <f t="shared" si="3"/>
        <v>Ella Holmes</v>
      </c>
      <c r="G43" s="2">
        <v>29.22</v>
      </c>
      <c r="H43" s="2">
        <v>24.74</v>
      </c>
      <c r="J43" s="2">
        <f t="shared" si="4"/>
        <v>53.959999999999994</v>
      </c>
      <c r="K43" s="15">
        <v>42</v>
      </c>
      <c r="L43" s="15">
        <f t="shared" si="2"/>
        <v>63</v>
      </c>
      <c r="M43" t="s">
        <v>116</v>
      </c>
    </row>
    <row r="44" spans="1:13" x14ac:dyDescent="0.2">
      <c r="A44" s="16">
        <v>220</v>
      </c>
      <c r="B44" t="s">
        <v>12</v>
      </c>
      <c r="C44" t="s">
        <v>1</v>
      </c>
      <c r="D44" t="s">
        <v>52</v>
      </c>
      <c r="E44" t="s">
        <v>53</v>
      </c>
      <c r="F44" t="str">
        <f t="shared" si="3"/>
        <v>Caroline Potter</v>
      </c>
      <c r="G44" s="2">
        <v>27.47</v>
      </c>
      <c r="H44" s="2">
        <v>26.61</v>
      </c>
      <c r="J44" s="2">
        <f t="shared" si="4"/>
        <v>54.08</v>
      </c>
      <c r="K44" s="15">
        <v>43</v>
      </c>
      <c r="L44" s="15">
        <f t="shared" si="2"/>
        <v>62</v>
      </c>
      <c r="M44" t="s">
        <v>35</v>
      </c>
    </row>
    <row r="45" spans="1:13" x14ac:dyDescent="0.2">
      <c r="A45" s="16">
        <v>330</v>
      </c>
      <c r="B45" t="s">
        <v>12</v>
      </c>
      <c r="C45" t="s">
        <v>54</v>
      </c>
      <c r="D45" t="s">
        <v>297</v>
      </c>
      <c r="E45" t="s">
        <v>284</v>
      </c>
      <c r="F45" t="str">
        <f t="shared" si="3"/>
        <v>Lily Jorgenson</v>
      </c>
      <c r="G45" s="2">
        <v>27.69</v>
      </c>
      <c r="H45" s="2">
        <v>26.55</v>
      </c>
      <c r="J45" s="2">
        <f t="shared" si="4"/>
        <v>54.24</v>
      </c>
      <c r="K45" s="15">
        <v>44</v>
      </c>
      <c r="L45" s="15">
        <f t="shared" si="2"/>
        <v>61</v>
      </c>
      <c r="M45" t="s">
        <v>267</v>
      </c>
    </row>
    <row r="46" spans="1:13" x14ac:dyDescent="0.2">
      <c r="A46" s="16">
        <v>47</v>
      </c>
      <c r="B46" t="s">
        <v>12</v>
      </c>
      <c r="C46" t="s">
        <v>1</v>
      </c>
      <c r="D46" t="s">
        <v>278</v>
      </c>
      <c r="E46" t="s">
        <v>336</v>
      </c>
      <c r="F46" t="str">
        <f t="shared" si="3"/>
        <v>Julia Westphal</v>
      </c>
      <c r="G46" s="2">
        <v>21.12</v>
      </c>
      <c r="H46" s="2">
        <v>33.35</v>
      </c>
      <c r="J46" s="2">
        <f t="shared" si="4"/>
        <v>54.47</v>
      </c>
      <c r="K46" s="15">
        <v>45</v>
      </c>
      <c r="L46" s="15">
        <f t="shared" si="2"/>
        <v>60</v>
      </c>
      <c r="M46" t="s">
        <v>328</v>
      </c>
    </row>
    <row r="47" spans="1:13" x14ac:dyDescent="0.2">
      <c r="A47" s="16">
        <v>508</v>
      </c>
      <c r="B47" t="s">
        <v>12</v>
      </c>
      <c r="C47" t="s">
        <v>1</v>
      </c>
      <c r="D47" t="s">
        <v>158</v>
      </c>
      <c r="E47" t="s">
        <v>194</v>
      </c>
      <c r="F47" t="str">
        <f t="shared" si="3"/>
        <v>Ella Sutton</v>
      </c>
      <c r="G47" s="2">
        <v>27.62</v>
      </c>
      <c r="H47" s="2">
        <v>27.89</v>
      </c>
      <c r="J47" s="2">
        <f t="shared" si="4"/>
        <v>55.510000000000005</v>
      </c>
      <c r="K47" s="15">
        <v>46</v>
      </c>
      <c r="L47" s="15">
        <f t="shared" si="2"/>
        <v>59</v>
      </c>
      <c r="M47" t="s">
        <v>185</v>
      </c>
    </row>
    <row r="48" spans="1:13" x14ac:dyDescent="0.2">
      <c r="A48" s="16">
        <v>128</v>
      </c>
      <c r="B48" t="s">
        <v>12</v>
      </c>
      <c r="C48" t="s">
        <v>1</v>
      </c>
      <c r="D48" t="s">
        <v>163</v>
      </c>
      <c r="E48" t="s">
        <v>164</v>
      </c>
      <c r="F48" t="str">
        <f t="shared" si="3"/>
        <v>Meredith Gray</v>
      </c>
      <c r="G48" s="2">
        <v>28.21</v>
      </c>
      <c r="H48" s="2">
        <v>28.85</v>
      </c>
      <c r="J48" s="2">
        <f t="shared" si="4"/>
        <v>57.06</v>
      </c>
      <c r="K48" s="15">
        <v>47</v>
      </c>
      <c r="L48" s="15">
        <f t="shared" si="2"/>
        <v>58</v>
      </c>
      <c r="M48" t="s">
        <v>116</v>
      </c>
    </row>
    <row r="49" spans="1:13" x14ac:dyDescent="0.2">
      <c r="A49" s="16">
        <v>129</v>
      </c>
      <c r="B49" t="s">
        <v>12</v>
      </c>
      <c r="C49" t="s">
        <v>1</v>
      </c>
      <c r="D49" t="s">
        <v>165</v>
      </c>
      <c r="E49" t="s">
        <v>166</v>
      </c>
      <c r="F49" t="str">
        <f t="shared" si="3"/>
        <v>Molly Yoho</v>
      </c>
      <c r="G49" s="2">
        <v>29.09</v>
      </c>
      <c r="H49" s="2">
        <v>28.13</v>
      </c>
      <c r="J49" s="2">
        <f t="shared" si="4"/>
        <v>57.22</v>
      </c>
      <c r="K49" s="15">
        <v>48</v>
      </c>
      <c r="L49" s="15">
        <f t="shared" si="2"/>
        <v>57</v>
      </c>
      <c r="M49" t="s">
        <v>116</v>
      </c>
    </row>
    <row r="50" spans="1:13" x14ac:dyDescent="0.2">
      <c r="A50" s="16">
        <v>51</v>
      </c>
      <c r="B50" t="s">
        <v>12</v>
      </c>
      <c r="C50" t="s">
        <v>54</v>
      </c>
      <c r="D50" t="s">
        <v>343</v>
      </c>
      <c r="E50" t="s">
        <v>77</v>
      </c>
      <c r="F50" t="str">
        <f t="shared" si="3"/>
        <v>Carys Johnson</v>
      </c>
      <c r="G50" s="2">
        <v>26.93</v>
      </c>
      <c r="H50" s="2">
        <v>30.79</v>
      </c>
      <c r="J50" s="2">
        <f t="shared" si="4"/>
        <v>57.72</v>
      </c>
      <c r="K50" s="15">
        <v>49</v>
      </c>
      <c r="L50" s="15">
        <f t="shared" si="2"/>
        <v>56</v>
      </c>
      <c r="M50" t="s">
        <v>328</v>
      </c>
    </row>
    <row r="51" spans="1:13" x14ac:dyDescent="0.2">
      <c r="A51" s="16">
        <v>137</v>
      </c>
      <c r="B51" t="s">
        <v>12</v>
      </c>
      <c r="C51" t="s">
        <v>1</v>
      </c>
      <c r="D51" t="s">
        <v>27</v>
      </c>
      <c r="E51" t="s">
        <v>28</v>
      </c>
      <c r="F51" t="str">
        <f t="shared" si="3"/>
        <v>Josie Brown</v>
      </c>
      <c r="G51" s="2">
        <v>29.28</v>
      </c>
      <c r="H51" s="2">
        <v>28.87</v>
      </c>
      <c r="J51" s="2">
        <f t="shared" si="4"/>
        <v>58.150000000000006</v>
      </c>
      <c r="K51" s="15">
        <v>50</v>
      </c>
      <c r="L51" s="15">
        <f t="shared" si="2"/>
        <v>55</v>
      </c>
      <c r="M51" t="s">
        <v>4</v>
      </c>
    </row>
    <row r="52" spans="1:13" x14ac:dyDescent="0.2">
      <c r="A52" s="16">
        <v>83</v>
      </c>
      <c r="B52" t="s">
        <v>12</v>
      </c>
      <c r="C52" t="s">
        <v>1</v>
      </c>
      <c r="D52" t="s">
        <v>230</v>
      </c>
      <c r="E52" t="s">
        <v>231</v>
      </c>
      <c r="F52" t="str">
        <f t="shared" si="3"/>
        <v>Margot Jauert</v>
      </c>
      <c r="G52" s="2">
        <v>29.79</v>
      </c>
      <c r="H52" s="2">
        <v>28.55</v>
      </c>
      <c r="J52" s="2">
        <f t="shared" si="4"/>
        <v>58.34</v>
      </c>
      <c r="K52" s="15">
        <v>51</v>
      </c>
      <c r="L52" s="15">
        <f t="shared" si="2"/>
        <v>54</v>
      </c>
      <c r="M52" t="s">
        <v>225</v>
      </c>
    </row>
    <row r="53" spans="1:13" x14ac:dyDescent="0.2">
      <c r="A53" s="16">
        <v>223</v>
      </c>
      <c r="B53" t="s">
        <v>12</v>
      </c>
      <c r="C53" t="s">
        <v>54</v>
      </c>
      <c r="D53" t="s">
        <v>58</v>
      </c>
      <c r="E53" t="s">
        <v>59</v>
      </c>
      <c r="F53" t="str">
        <f t="shared" si="3"/>
        <v>Abbie Marusich</v>
      </c>
      <c r="G53" s="2">
        <v>29.2</v>
      </c>
      <c r="H53" s="2">
        <v>29.61</v>
      </c>
      <c r="J53" s="2">
        <f t="shared" si="4"/>
        <v>58.81</v>
      </c>
      <c r="K53" s="15">
        <v>52</v>
      </c>
      <c r="L53" s="15">
        <f t="shared" si="2"/>
        <v>53</v>
      </c>
      <c r="M53" t="s">
        <v>35</v>
      </c>
    </row>
    <row r="54" spans="1:13" x14ac:dyDescent="0.2">
      <c r="A54" s="16">
        <v>58</v>
      </c>
      <c r="B54" t="s">
        <v>12</v>
      </c>
      <c r="C54" t="s">
        <v>54</v>
      </c>
      <c r="D54" t="s">
        <v>352</v>
      </c>
      <c r="E54" t="s">
        <v>77</v>
      </c>
      <c r="F54" t="str">
        <f t="shared" si="3"/>
        <v>Maeve Johnson</v>
      </c>
      <c r="G54" s="2">
        <v>28.77</v>
      </c>
      <c r="H54" s="2">
        <v>30.36</v>
      </c>
      <c r="J54" s="2">
        <f t="shared" si="4"/>
        <v>59.129999999999995</v>
      </c>
      <c r="K54" s="15">
        <v>53</v>
      </c>
      <c r="L54" s="15">
        <f t="shared" si="2"/>
        <v>52</v>
      </c>
      <c r="M54" t="s">
        <v>328</v>
      </c>
    </row>
    <row r="55" spans="1:13" x14ac:dyDescent="0.2">
      <c r="A55" s="16">
        <v>53</v>
      </c>
      <c r="B55" t="s">
        <v>12</v>
      </c>
      <c r="C55" t="s">
        <v>54</v>
      </c>
      <c r="D55" t="s">
        <v>344</v>
      </c>
      <c r="E55" t="s">
        <v>345</v>
      </c>
      <c r="F55" t="str">
        <f t="shared" si="3"/>
        <v>Ilsa Beck</v>
      </c>
      <c r="G55" s="2">
        <v>29.12</v>
      </c>
      <c r="H55" s="2">
        <v>30.12</v>
      </c>
      <c r="J55" s="2">
        <f t="shared" si="4"/>
        <v>59.24</v>
      </c>
      <c r="K55" s="15">
        <v>54</v>
      </c>
      <c r="L55" s="15">
        <f t="shared" si="2"/>
        <v>51</v>
      </c>
      <c r="M55" t="s">
        <v>328</v>
      </c>
    </row>
    <row r="56" spans="1:13" x14ac:dyDescent="0.2">
      <c r="A56" s="16">
        <v>222</v>
      </c>
      <c r="B56" t="s">
        <v>12</v>
      </c>
      <c r="C56" t="s">
        <v>54</v>
      </c>
      <c r="D56" t="s">
        <v>56</v>
      </c>
      <c r="E56" t="s">
        <v>57</v>
      </c>
      <c r="F56" t="str">
        <f t="shared" si="3"/>
        <v>Leah Hillins</v>
      </c>
      <c r="G56" s="2">
        <v>29.72</v>
      </c>
      <c r="H56" s="2">
        <v>29.65</v>
      </c>
      <c r="J56" s="2">
        <f t="shared" si="4"/>
        <v>59.37</v>
      </c>
      <c r="K56" s="15">
        <v>55</v>
      </c>
      <c r="L56" s="15">
        <f t="shared" si="2"/>
        <v>50</v>
      </c>
      <c r="M56" t="s">
        <v>35</v>
      </c>
    </row>
    <row r="57" spans="1:13" x14ac:dyDescent="0.2">
      <c r="A57" s="16">
        <v>135</v>
      </c>
      <c r="B57" t="s">
        <v>12</v>
      </c>
      <c r="C57" t="s">
        <v>1</v>
      </c>
      <c r="D57" t="s">
        <v>23</v>
      </c>
      <c r="E57" t="s">
        <v>24</v>
      </c>
      <c r="F57" t="str">
        <f t="shared" si="3"/>
        <v>Olivia Doig</v>
      </c>
      <c r="G57" s="2">
        <v>31.28</v>
      </c>
      <c r="H57" s="2">
        <v>28.88</v>
      </c>
      <c r="J57" s="2">
        <f t="shared" si="4"/>
        <v>60.16</v>
      </c>
      <c r="K57" s="15">
        <v>56</v>
      </c>
      <c r="L57" s="15">
        <f t="shared" si="2"/>
        <v>49</v>
      </c>
      <c r="M57" t="s">
        <v>4</v>
      </c>
    </row>
    <row r="58" spans="1:13" x14ac:dyDescent="0.2">
      <c r="A58" s="16">
        <v>134</v>
      </c>
      <c r="B58" t="s">
        <v>12</v>
      </c>
      <c r="C58" t="s">
        <v>1</v>
      </c>
      <c r="D58" t="s">
        <v>21</v>
      </c>
      <c r="E58" t="s">
        <v>22</v>
      </c>
      <c r="F58" t="str">
        <f t="shared" si="3"/>
        <v>Madeline Wood</v>
      </c>
      <c r="G58" s="2">
        <v>30.21</v>
      </c>
      <c r="H58" s="2">
        <v>29.98</v>
      </c>
      <c r="J58" s="2">
        <f t="shared" si="4"/>
        <v>60.19</v>
      </c>
      <c r="K58" s="15">
        <v>57</v>
      </c>
      <c r="L58" s="15">
        <f t="shared" si="2"/>
        <v>48</v>
      </c>
      <c r="M58" t="s">
        <v>4</v>
      </c>
    </row>
    <row r="59" spans="1:13" x14ac:dyDescent="0.2">
      <c r="A59" s="16">
        <v>20</v>
      </c>
      <c r="B59" t="s">
        <v>12</v>
      </c>
      <c r="C59" t="s">
        <v>54</v>
      </c>
      <c r="D59" t="s">
        <v>295</v>
      </c>
      <c r="E59" t="s">
        <v>296</v>
      </c>
      <c r="F59" t="str">
        <f t="shared" si="3"/>
        <v>Norah Elden</v>
      </c>
      <c r="G59" s="2">
        <v>30.33</v>
      </c>
      <c r="H59" s="2">
        <v>30.48</v>
      </c>
      <c r="J59" s="2">
        <f t="shared" si="4"/>
        <v>60.81</v>
      </c>
      <c r="K59" s="15">
        <v>58</v>
      </c>
      <c r="L59" s="15">
        <f t="shared" si="2"/>
        <v>47</v>
      </c>
      <c r="M59" t="s">
        <v>267</v>
      </c>
    </row>
    <row r="60" spans="1:13" x14ac:dyDescent="0.2">
      <c r="A60" s="16">
        <v>55</v>
      </c>
      <c r="B60" t="s">
        <v>12</v>
      </c>
      <c r="C60" t="s">
        <v>54</v>
      </c>
      <c r="D60" t="s">
        <v>348</v>
      </c>
      <c r="E60" t="s">
        <v>252</v>
      </c>
      <c r="F60" t="str">
        <f t="shared" si="3"/>
        <v>Lilian Payne</v>
      </c>
      <c r="G60" s="2">
        <v>25.62</v>
      </c>
      <c r="H60" s="2">
        <v>36.130000000000003</v>
      </c>
      <c r="J60" s="2">
        <f t="shared" si="4"/>
        <v>61.75</v>
      </c>
      <c r="K60" s="15">
        <v>59</v>
      </c>
      <c r="L60" s="15">
        <f t="shared" si="2"/>
        <v>46</v>
      </c>
      <c r="M60" t="s">
        <v>328</v>
      </c>
    </row>
    <row r="61" spans="1:13" x14ac:dyDescent="0.2">
      <c r="A61" s="16">
        <v>217</v>
      </c>
      <c r="B61" t="s">
        <v>12</v>
      </c>
      <c r="C61" t="s">
        <v>1</v>
      </c>
      <c r="D61" t="s">
        <v>46</v>
      </c>
      <c r="E61" t="s">
        <v>47</v>
      </c>
      <c r="F61" t="str">
        <f t="shared" si="3"/>
        <v>Anne Marie Khoueir</v>
      </c>
      <c r="G61" s="2">
        <v>37.5</v>
      </c>
      <c r="H61" s="2">
        <v>24.4</v>
      </c>
      <c r="J61" s="2">
        <f t="shared" si="4"/>
        <v>61.9</v>
      </c>
      <c r="K61" s="15">
        <v>60</v>
      </c>
      <c r="L61" s="15">
        <f t="shared" si="2"/>
        <v>45</v>
      </c>
      <c r="M61" t="s">
        <v>35</v>
      </c>
    </row>
    <row r="62" spans="1:13" x14ac:dyDescent="0.2">
      <c r="A62" s="16">
        <v>18</v>
      </c>
      <c r="B62" t="s">
        <v>12</v>
      </c>
      <c r="C62" t="s">
        <v>54</v>
      </c>
      <c r="D62" t="s">
        <v>292</v>
      </c>
      <c r="E62" t="s">
        <v>280</v>
      </c>
      <c r="F62" t="str">
        <f t="shared" si="3"/>
        <v>Clara Hugunin</v>
      </c>
      <c r="G62" s="2">
        <v>31</v>
      </c>
      <c r="H62" s="2">
        <v>31.63</v>
      </c>
      <c r="J62" s="2">
        <f t="shared" si="4"/>
        <v>62.629999999999995</v>
      </c>
      <c r="K62" s="15">
        <v>61</v>
      </c>
      <c r="L62" s="15">
        <f t="shared" si="2"/>
        <v>44</v>
      </c>
      <c r="M62" t="s">
        <v>267</v>
      </c>
    </row>
    <row r="63" spans="1:13" x14ac:dyDescent="0.2">
      <c r="A63" s="16">
        <v>505</v>
      </c>
      <c r="B63" t="s">
        <v>12</v>
      </c>
      <c r="C63" t="s">
        <v>1</v>
      </c>
      <c r="D63" t="s">
        <v>190</v>
      </c>
      <c r="E63" t="s">
        <v>191</v>
      </c>
      <c r="F63" t="str">
        <f t="shared" si="3"/>
        <v>Charlotte Gerken</v>
      </c>
      <c r="G63" s="2">
        <v>31.32</v>
      </c>
      <c r="H63" s="2">
        <v>31.39</v>
      </c>
      <c r="J63" s="2">
        <f t="shared" si="4"/>
        <v>62.71</v>
      </c>
      <c r="K63" s="15">
        <v>62</v>
      </c>
      <c r="L63" s="15">
        <f t="shared" si="2"/>
        <v>43</v>
      </c>
      <c r="M63" t="s">
        <v>185</v>
      </c>
    </row>
    <row r="64" spans="1:13" x14ac:dyDescent="0.2">
      <c r="A64" s="16">
        <v>88</v>
      </c>
      <c r="B64" t="s">
        <v>12</v>
      </c>
      <c r="C64" t="s">
        <v>1</v>
      </c>
      <c r="D64" t="s">
        <v>239</v>
      </c>
      <c r="E64" t="s">
        <v>240</v>
      </c>
      <c r="F64" t="str">
        <f t="shared" si="3"/>
        <v>Evalie Hedrick</v>
      </c>
      <c r="G64" s="2">
        <v>24.85</v>
      </c>
      <c r="H64" s="2">
        <v>38.81</v>
      </c>
      <c r="J64" s="2">
        <f t="shared" si="4"/>
        <v>63.660000000000004</v>
      </c>
      <c r="K64" s="15">
        <v>63</v>
      </c>
      <c r="L64" s="15">
        <f t="shared" si="2"/>
        <v>42</v>
      </c>
      <c r="M64" t="s">
        <v>225</v>
      </c>
    </row>
    <row r="65" spans="1:13" x14ac:dyDescent="0.2">
      <c r="A65" s="16">
        <v>139</v>
      </c>
      <c r="B65" t="s">
        <v>12</v>
      </c>
      <c r="C65" t="s">
        <v>1</v>
      </c>
      <c r="D65" t="s">
        <v>31</v>
      </c>
      <c r="E65" t="s">
        <v>32</v>
      </c>
      <c r="F65" t="str">
        <f t="shared" si="3"/>
        <v>Veronica Zempel</v>
      </c>
      <c r="G65" s="2">
        <v>32.31</v>
      </c>
      <c r="H65" s="2">
        <v>31.65</v>
      </c>
      <c r="J65" s="2">
        <f t="shared" si="4"/>
        <v>63.96</v>
      </c>
      <c r="K65" s="15">
        <v>64</v>
      </c>
      <c r="L65" s="15">
        <f t="shared" si="2"/>
        <v>41</v>
      </c>
      <c r="M65" t="s">
        <v>4</v>
      </c>
    </row>
    <row r="66" spans="1:13" x14ac:dyDescent="0.2">
      <c r="A66" s="16">
        <v>136</v>
      </c>
      <c r="B66" t="s">
        <v>12</v>
      </c>
      <c r="C66" t="s">
        <v>1</v>
      </c>
      <c r="D66" t="s">
        <v>25</v>
      </c>
      <c r="E66" t="s">
        <v>26</v>
      </c>
      <c r="F66" t="str">
        <f t="shared" ref="F66:F90" si="5">D66 &amp; " " &amp; E66</f>
        <v>Lauren Berlute</v>
      </c>
      <c r="G66" s="2">
        <v>32.340000000000003</v>
      </c>
      <c r="H66" s="2">
        <v>31.72</v>
      </c>
      <c r="J66" s="2">
        <f t="shared" ref="J66:J90" si="6">IF(I66="DNS", 100000, IF(I66="", H66+G66, 99999))</f>
        <v>64.06</v>
      </c>
      <c r="K66" s="15">
        <v>65</v>
      </c>
      <c r="L66" s="15">
        <f t="shared" si="2"/>
        <v>40</v>
      </c>
      <c r="M66" t="s">
        <v>4</v>
      </c>
    </row>
    <row r="67" spans="1:13" x14ac:dyDescent="0.2">
      <c r="A67" s="16">
        <v>509</v>
      </c>
      <c r="B67" t="s">
        <v>12</v>
      </c>
      <c r="C67" t="s">
        <v>1</v>
      </c>
      <c r="D67" t="s">
        <v>195</v>
      </c>
      <c r="E67" t="s">
        <v>196</v>
      </c>
      <c r="F67" t="str">
        <f t="shared" si="5"/>
        <v>Margaux Mulliez</v>
      </c>
      <c r="G67" s="2">
        <v>33.57</v>
      </c>
      <c r="H67" s="2">
        <v>30.84</v>
      </c>
      <c r="J67" s="2">
        <f t="shared" si="6"/>
        <v>64.41</v>
      </c>
      <c r="K67" s="15">
        <v>66</v>
      </c>
      <c r="L67" s="15">
        <f t="shared" si="2"/>
        <v>39</v>
      </c>
      <c r="M67" t="s">
        <v>185</v>
      </c>
    </row>
    <row r="68" spans="1:13" x14ac:dyDescent="0.2">
      <c r="A68" s="16">
        <v>224</v>
      </c>
      <c r="B68" t="s">
        <v>12</v>
      </c>
      <c r="C68" t="s">
        <v>54</v>
      </c>
      <c r="D68" t="s">
        <v>60</v>
      </c>
      <c r="E68" t="s">
        <v>61</v>
      </c>
      <c r="F68" t="str">
        <f t="shared" si="5"/>
        <v>Luella Williams</v>
      </c>
      <c r="G68" s="2">
        <v>34.25</v>
      </c>
      <c r="H68" s="2">
        <v>31.78</v>
      </c>
      <c r="J68" s="2">
        <f t="shared" si="6"/>
        <v>66.03</v>
      </c>
      <c r="K68" s="15">
        <v>67</v>
      </c>
      <c r="L68" s="15">
        <f t="shared" ref="L68:L91" si="7">L67-1</f>
        <v>38</v>
      </c>
      <c r="M68" t="s">
        <v>35</v>
      </c>
    </row>
    <row r="69" spans="1:13" x14ac:dyDescent="0.2">
      <c r="A69" s="16">
        <v>19</v>
      </c>
      <c r="B69" t="s">
        <v>12</v>
      </c>
      <c r="C69" t="s">
        <v>54</v>
      </c>
      <c r="D69" t="s">
        <v>293</v>
      </c>
      <c r="E69" t="s">
        <v>294</v>
      </c>
      <c r="F69" t="str">
        <f t="shared" si="5"/>
        <v>Skylar Hunter-Hanson</v>
      </c>
      <c r="G69" s="2">
        <v>33.93</v>
      </c>
      <c r="H69" s="2">
        <v>33.340000000000003</v>
      </c>
      <c r="J69" s="2">
        <f t="shared" si="6"/>
        <v>67.27000000000001</v>
      </c>
      <c r="K69" s="15">
        <v>68</v>
      </c>
      <c r="L69" s="15">
        <f t="shared" si="7"/>
        <v>37</v>
      </c>
      <c r="M69" t="s">
        <v>267</v>
      </c>
    </row>
    <row r="70" spans="1:13" x14ac:dyDescent="0.2">
      <c r="A70" s="16">
        <v>54</v>
      </c>
      <c r="B70" t="s">
        <v>12</v>
      </c>
      <c r="C70" t="s">
        <v>54</v>
      </c>
      <c r="D70" t="s">
        <v>346</v>
      </c>
      <c r="E70" t="s">
        <v>347</v>
      </c>
      <c r="F70" t="str">
        <f t="shared" si="5"/>
        <v>June Loes</v>
      </c>
      <c r="G70" s="2">
        <v>38.07</v>
      </c>
      <c r="H70" s="2">
        <v>31.23</v>
      </c>
      <c r="J70" s="2">
        <f t="shared" si="6"/>
        <v>69.3</v>
      </c>
      <c r="K70" s="15">
        <v>69</v>
      </c>
      <c r="L70" s="15">
        <f t="shared" si="7"/>
        <v>36</v>
      </c>
      <c r="M70" t="s">
        <v>328</v>
      </c>
    </row>
    <row r="71" spans="1:13" x14ac:dyDescent="0.2">
      <c r="A71" s="16">
        <v>6</v>
      </c>
      <c r="B71" t="s">
        <v>12</v>
      </c>
      <c r="C71" t="s">
        <v>1</v>
      </c>
      <c r="D71" t="s">
        <v>274</v>
      </c>
      <c r="E71" t="s">
        <v>275</v>
      </c>
      <c r="F71" t="str">
        <f t="shared" si="5"/>
        <v>Bret Margolis</v>
      </c>
      <c r="G71" s="2">
        <v>23.16</v>
      </c>
      <c r="H71" s="2">
        <v>46.84</v>
      </c>
      <c r="J71" s="2">
        <f t="shared" si="6"/>
        <v>70</v>
      </c>
      <c r="K71" s="15">
        <v>70</v>
      </c>
      <c r="L71" s="15">
        <f t="shared" si="7"/>
        <v>35</v>
      </c>
      <c r="M71" t="s">
        <v>267</v>
      </c>
    </row>
    <row r="72" spans="1:13" x14ac:dyDescent="0.2">
      <c r="A72" s="16">
        <v>229</v>
      </c>
      <c r="B72" t="s">
        <v>12</v>
      </c>
      <c r="C72" t="s">
        <v>54</v>
      </c>
      <c r="D72" t="s">
        <v>70</v>
      </c>
      <c r="E72" t="s">
        <v>71</v>
      </c>
      <c r="F72" t="str">
        <f t="shared" si="5"/>
        <v>Clare Hamill</v>
      </c>
      <c r="G72" s="2">
        <v>36.950000000000003</v>
      </c>
      <c r="H72" s="2">
        <v>36.770000000000003</v>
      </c>
      <c r="J72" s="2">
        <f t="shared" si="6"/>
        <v>73.72</v>
      </c>
      <c r="K72" s="15">
        <v>71</v>
      </c>
      <c r="L72" s="15">
        <f t="shared" si="7"/>
        <v>34</v>
      </c>
      <c r="M72" t="s">
        <v>35</v>
      </c>
    </row>
    <row r="73" spans="1:13" x14ac:dyDescent="0.2">
      <c r="A73" s="16">
        <v>232</v>
      </c>
      <c r="B73" t="s">
        <v>12</v>
      </c>
      <c r="C73" t="s">
        <v>54</v>
      </c>
      <c r="D73" t="s">
        <v>76</v>
      </c>
      <c r="E73" t="s">
        <v>77</v>
      </c>
      <c r="F73" t="str">
        <f t="shared" si="5"/>
        <v>Myla Johnson</v>
      </c>
      <c r="G73" s="2">
        <v>41.3</v>
      </c>
      <c r="H73" s="2">
        <v>36.9</v>
      </c>
      <c r="J73" s="2">
        <f t="shared" si="6"/>
        <v>78.199999999999989</v>
      </c>
      <c r="K73" s="15">
        <v>72</v>
      </c>
      <c r="L73" s="15">
        <f t="shared" si="7"/>
        <v>33</v>
      </c>
      <c r="M73" t="s">
        <v>35</v>
      </c>
    </row>
    <row r="74" spans="1:13" x14ac:dyDescent="0.2">
      <c r="A74" s="16">
        <v>59</v>
      </c>
      <c r="B74" t="s">
        <v>12</v>
      </c>
      <c r="C74" t="s">
        <v>54</v>
      </c>
      <c r="D74" t="s">
        <v>353</v>
      </c>
      <c r="E74" t="s">
        <v>77</v>
      </c>
      <c r="F74" t="str">
        <f t="shared" si="5"/>
        <v>Aria Johnson</v>
      </c>
      <c r="G74" s="2">
        <v>50.86</v>
      </c>
      <c r="H74" s="2">
        <v>27.65</v>
      </c>
      <c r="J74" s="2">
        <f t="shared" si="6"/>
        <v>78.509999999999991</v>
      </c>
      <c r="K74" s="15">
        <v>73</v>
      </c>
      <c r="L74" s="15">
        <f t="shared" si="7"/>
        <v>32</v>
      </c>
      <c r="M74" t="s">
        <v>328</v>
      </c>
    </row>
    <row r="75" spans="1:13" x14ac:dyDescent="0.2">
      <c r="A75" s="16">
        <v>504</v>
      </c>
      <c r="B75" t="s">
        <v>12</v>
      </c>
      <c r="C75" t="s">
        <v>1</v>
      </c>
      <c r="D75" t="s">
        <v>135</v>
      </c>
      <c r="E75" t="s">
        <v>189</v>
      </c>
      <c r="F75" t="str">
        <f t="shared" si="5"/>
        <v>Sam Magee</v>
      </c>
      <c r="G75" s="2">
        <v>60.93</v>
      </c>
      <c r="H75" s="2">
        <v>29.12</v>
      </c>
      <c r="J75" s="2">
        <f t="shared" si="6"/>
        <v>90.05</v>
      </c>
      <c r="K75" s="15">
        <v>74</v>
      </c>
      <c r="L75" s="15">
        <f t="shared" si="7"/>
        <v>31</v>
      </c>
      <c r="M75" t="s">
        <v>185</v>
      </c>
    </row>
    <row r="76" spans="1:13" x14ac:dyDescent="0.2">
      <c r="A76" s="16">
        <v>133</v>
      </c>
      <c r="B76" t="s">
        <v>12</v>
      </c>
      <c r="C76" t="s">
        <v>1</v>
      </c>
      <c r="D76" t="s">
        <v>19</v>
      </c>
      <c r="E76" t="s">
        <v>20</v>
      </c>
      <c r="F76" t="str">
        <f t="shared" si="5"/>
        <v>Katelyn Lewis</v>
      </c>
      <c r="G76" s="2">
        <v>62.1</v>
      </c>
      <c r="H76" s="2">
        <v>28.37</v>
      </c>
      <c r="J76" s="2">
        <f t="shared" si="6"/>
        <v>90.47</v>
      </c>
      <c r="K76" s="15">
        <v>75</v>
      </c>
      <c r="L76" s="15">
        <f t="shared" si="7"/>
        <v>30</v>
      </c>
      <c r="M76" t="s">
        <v>4</v>
      </c>
    </row>
    <row r="77" spans="1:13" x14ac:dyDescent="0.2">
      <c r="A77" s="16">
        <v>230</v>
      </c>
      <c r="B77" t="s">
        <v>12</v>
      </c>
      <c r="C77" t="s">
        <v>54</v>
      </c>
      <c r="D77" t="s">
        <v>72</v>
      </c>
      <c r="E77" t="s">
        <v>73</v>
      </c>
      <c r="F77" t="str">
        <f t="shared" si="5"/>
        <v>Toby Richards</v>
      </c>
      <c r="G77" s="2">
        <v>63.68</v>
      </c>
      <c r="H77" s="2">
        <v>39.76</v>
      </c>
      <c r="J77" s="2">
        <f t="shared" si="6"/>
        <v>103.44</v>
      </c>
      <c r="K77" s="15">
        <v>76</v>
      </c>
      <c r="L77" s="15">
        <f t="shared" si="7"/>
        <v>29</v>
      </c>
      <c r="M77" t="s">
        <v>35</v>
      </c>
    </row>
    <row r="78" spans="1:13" x14ac:dyDescent="0.2">
      <c r="A78" s="16">
        <v>231</v>
      </c>
      <c r="B78" t="s">
        <v>12</v>
      </c>
      <c r="C78" t="s">
        <v>54</v>
      </c>
      <c r="D78" t="s">
        <v>74</v>
      </c>
      <c r="E78" t="s">
        <v>75</v>
      </c>
      <c r="F78" t="str">
        <f t="shared" si="5"/>
        <v>Ruby Elliott</v>
      </c>
      <c r="G78" s="2">
        <v>50.2</v>
      </c>
      <c r="H78" s="2">
        <v>53.72</v>
      </c>
      <c r="J78" s="2">
        <f t="shared" si="6"/>
        <v>103.92</v>
      </c>
      <c r="K78" s="15">
        <v>77</v>
      </c>
      <c r="L78" s="15">
        <f t="shared" si="7"/>
        <v>28</v>
      </c>
      <c r="M78" t="s">
        <v>35</v>
      </c>
    </row>
    <row r="79" spans="1:13" x14ac:dyDescent="0.2">
      <c r="A79" s="16">
        <v>226</v>
      </c>
      <c r="B79" t="s">
        <v>12</v>
      </c>
      <c r="C79" t="s">
        <v>54</v>
      </c>
      <c r="D79" t="s">
        <v>64</v>
      </c>
      <c r="E79" t="s">
        <v>65</v>
      </c>
      <c r="F79" t="str">
        <f t="shared" si="5"/>
        <v>Jessica Byer</v>
      </c>
      <c r="G79" s="2">
        <v>78.47</v>
      </c>
      <c r="H79" s="2">
        <v>35.049999999999997</v>
      </c>
      <c r="J79" s="2">
        <f t="shared" si="6"/>
        <v>113.52</v>
      </c>
      <c r="K79" s="15">
        <v>78</v>
      </c>
      <c r="L79" s="15">
        <f t="shared" si="7"/>
        <v>27</v>
      </c>
      <c r="M79" t="s">
        <v>35</v>
      </c>
    </row>
    <row r="80" spans="1:13" x14ac:dyDescent="0.2">
      <c r="A80" s="16">
        <v>507</v>
      </c>
      <c r="B80" t="s">
        <v>12</v>
      </c>
      <c r="C80" t="s">
        <v>1</v>
      </c>
      <c r="D80" t="s">
        <v>193</v>
      </c>
      <c r="E80" t="s">
        <v>28</v>
      </c>
      <c r="F80" t="str">
        <f t="shared" si="5"/>
        <v>Pen Brown</v>
      </c>
      <c r="G80" s="2">
        <v>57.16</v>
      </c>
      <c r="H80" s="2">
        <v>68.92</v>
      </c>
      <c r="J80" s="2">
        <f t="shared" si="6"/>
        <v>126.08</v>
      </c>
      <c r="K80" s="15">
        <v>79</v>
      </c>
      <c r="L80" s="15">
        <f t="shared" si="7"/>
        <v>26</v>
      </c>
      <c r="M80" t="s">
        <v>185</v>
      </c>
    </row>
    <row r="81" spans="1:13" x14ac:dyDescent="0.2">
      <c r="A81" s="16">
        <v>172</v>
      </c>
      <c r="B81" t="s">
        <v>12</v>
      </c>
      <c r="C81" t="s">
        <v>54</v>
      </c>
      <c r="D81" t="s">
        <v>169</v>
      </c>
      <c r="E81" t="s">
        <v>170</v>
      </c>
      <c r="F81" t="str">
        <f t="shared" si="5"/>
        <v>Kraynick Claire</v>
      </c>
      <c r="G81" s="2">
        <v>80.89</v>
      </c>
      <c r="H81" s="2">
        <v>54.66</v>
      </c>
      <c r="J81" s="2">
        <f t="shared" si="6"/>
        <v>135.55000000000001</v>
      </c>
      <c r="K81" s="15">
        <v>80</v>
      </c>
      <c r="L81" s="15">
        <f t="shared" si="7"/>
        <v>25</v>
      </c>
      <c r="M81" t="s">
        <v>116</v>
      </c>
    </row>
    <row r="82" spans="1:13" x14ac:dyDescent="0.2">
      <c r="A82" s="16">
        <v>227</v>
      </c>
      <c r="B82" t="s">
        <v>12</v>
      </c>
      <c r="C82" t="s">
        <v>54</v>
      </c>
      <c r="D82" t="s">
        <v>66</v>
      </c>
      <c r="E82" t="s">
        <v>67</v>
      </c>
      <c r="F82" t="str">
        <f t="shared" si="5"/>
        <v>Sophia Wessling</v>
      </c>
      <c r="G82" s="2">
        <v>37.270000000000003</v>
      </c>
      <c r="H82" s="2">
        <v>110.05</v>
      </c>
      <c r="J82" s="2">
        <f t="shared" si="6"/>
        <v>147.32</v>
      </c>
      <c r="K82" s="15">
        <v>81</v>
      </c>
      <c r="L82" s="15">
        <f t="shared" si="7"/>
        <v>24</v>
      </c>
      <c r="M82" t="s">
        <v>35</v>
      </c>
    </row>
    <row r="83" spans="1:13" x14ac:dyDescent="0.2">
      <c r="A83" s="16">
        <v>131</v>
      </c>
      <c r="B83" t="s">
        <v>12</v>
      </c>
      <c r="C83" t="s">
        <v>1</v>
      </c>
      <c r="D83" t="s">
        <v>13</v>
      </c>
      <c r="E83" t="s">
        <v>14</v>
      </c>
      <c r="F83" t="str">
        <f t="shared" si="5"/>
        <v>Magdalena Capitani</v>
      </c>
      <c r="G83" s="2" t="s">
        <v>15</v>
      </c>
      <c r="H83" s="2">
        <v>23.26</v>
      </c>
      <c r="I83" t="s">
        <v>15</v>
      </c>
      <c r="J83" s="2">
        <f t="shared" si="6"/>
        <v>99999</v>
      </c>
      <c r="K83" s="15">
        <v>82</v>
      </c>
      <c r="M83" t="s">
        <v>4</v>
      </c>
    </row>
    <row r="84" spans="1:13" x14ac:dyDescent="0.2">
      <c r="A84" s="16">
        <v>138</v>
      </c>
      <c r="B84" t="s">
        <v>12</v>
      </c>
      <c r="C84" t="s">
        <v>1</v>
      </c>
      <c r="D84" t="s">
        <v>29</v>
      </c>
      <c r="E84" t="s">
        <v>30</v>
      </c>
      <c r="F84" t="str">
        <f t="shared" si="5"/>
        <v>Carolyn Heindl</v>
      </c>
      <c r="G84" s="2">
        <v>23.9</v>
      </c>
      <c r="H84" s="2" t="s">
        <v>7</v>
      </c>
      <c r="I84" t="s">
        <v>7</v>
      </c>
      <c r="J84" s="2">
        <f t="shared" si="6"/>
        <v>99999</v>
      </c>
      <c r="K84" s="15">
        <v>83</v>
      </c>
      <c r="M84" t="s">
        <v>4</v>
      </c>
    </row>
    <row r="85" spans="1:13" x14ac:dyDescent="0.2">
      <c r="A85" s="16">
        <v>173</v>
      </c>
      <c r="B85" t="s">
        <v>12</v>
      </c>
      <c r="C85" t="s">
        <v>54</v>
      </c>
      <c r="D85" t="s">
        <v>171</v>
      </c>
      <c r="E85" t="s">
        <v>172</v>
      </c>
      <c r="F85" t="str">
        <f t="shared" si="5"/>
        <v>Jaffri Selma</v>
      </c>
      <c r="G85" s="2">
        <v>32.51</v>
      </c>
      <c r="H85" s="2" t="s">
        <v>15</v>
      </c>
      <c r="I85" t="s">
        <v>15</v>
      </c>
      <c r="J85" s="2">
        <f t="shared" si="6"/>
        <v>99999</v>
      </c>
      <c r="K85" s="15">
        <v>84</v>
      </c>
      <c r="M85" t="s">
        <v>116</v>
      </c>
    </row>
    <row r="86" spans="1:13" x14ac:dyDescent="0.2">
      <c r="A86" s="16">
        <v>506</v>
      </c>
      <c r="B86" t="s">
        <v>12</v>
      </c>
      <c r="C86" t="s">
        <v>1</v>
      </c>
      <c r="D86" t="s">
        <v>170</v>
      </c>
      <c r="E86" t="s">
        <v>192</v>
      </c>
      <c r="F86" t="str">
        <f t="shared" si="5"/>
        <v>Claire Schendel</v>
      </c>
      <c r="G86" s="2">
        <v>35.28</v>
      </c>
      <c r="H86" s="2" t="s">
        <v>7</v>
      </c>
      <c r="I86" t="s">
        <v>7</v>
      </c>
      <c r="J86" s="2">
        <f t="shared" si="6"/>
        <v>99999</v>
      </c>
      <c r="K86" s="15">
        <v>85</v>
      </c>
      <c r="M86" t="s">
        <v>185</v>
      </c>
    </row>
    <row r="87" spans="1:13" x14ac:dyDescent="0.2">
      <c r="A87" s="16">
        <v>56</v>
      </c>
      <c r="B87" t="s">
        <v>12</v>
      </c>
      <c r="C87" t="s">
        <v>54</v>
      </c>
      <c r="D87" t="s">
        <v>349</v>
      </c>
      <c r="E87" t="s">
        <v>350</v>
      </c>
      <c r="F87" t="str">
        <f t="shared" si="5"/>
        <v>Ana Kurtz</v>
      </c>
      <c r="G87" s="2" t="s">
        <v>7</v>
      </c>
      <c r="H87" s="2" t="s">
        <v>15</v>
      </c>
      <c r="I87" t="s">
        <v>15</v>
      </c>
      <c r="J87" s="2">
        <f t="shared" si="6"/>
        <v>99999</v>
      </c>
      <c r="K87" s="15">
        <v>86</v>
      </c>
      <c r="M87" t="s">
        <v>328</v>
      </c>
    </row>
    <row r="88" spans="1:13" x14ac:dyDescent="0.2">
      <c r="A88" s="16">
        <v>171</v>
      </c>
      <c r="B88" t="s">
        <v>12</v>
      </c>
      <c r="C88" t="s">
        <v>54</v>
      </c>
      <c r="D88" t="s">
        <v>167</v>
      </c>
      <c r="E88" t="s">
        <v>168</v>
      </c>
      <c r="F88" t="str">
        <f t="shared" si="5"/>
        <v>Dronova Sonya</v>
      </c>
      <c r="G88" s="2" t="s">
        <v>7</v>
      </c>
      <c r="H88" s="2">
        <v>36.18</v>
      </c>
      <c r="I88" t="s">
        <v>15</v>
      </c>
      <c r="J88" s="2">
        <f t="shared" si="6"/>
        <v>99999</v>
      </c>
      <c r="K88" s="15">
        <v>87</v>
      </c>
      <c r="M88" t="s">
        <v>116</v>
      </c>
    </row>
    <row r="89" spans="1:13" x14ac:dyDescent="0.2">
      <c r="A89" s="16">
        <v>132</v>
      </c>
      <c r="B89" t="s">
        <v>12</v>
      </c>
      <c r="C89" t="s">
        <v>1</v>
      </c>
      <c r="D89" t="s">
        <v>16</v>
      </c>
      <c r="E89" t="s">
        <v>17</v>
      </c>
      <c r="F89" t="str">
        <f t="shared" si="5"/>
        <v>Grace Ott</v>
      </c>
      <c r="G89" s="2">
        <v>26.16</v>
      </c>
      <c r="H89" s="2" t="s">
        <v>18</v>
      </c>
      <c r="I89" t="s">
        <v>18</v>
      </c>
      <c r="J89" s="2">
        <f t="shared" si="6"/>
        <v>100000</v>
      </c>
      <c r="K89" s="15">
        <v>88</v>
      </c>
      <c r="M89" t="s">
        <v>4</v>
      </c>
    </row>
    <row r="90" spans="1:13" x14ac:dyDescent="0.2">
      <c r="A90" s="16">
        <v>214</v>
      </c>
      <c r="B90" t="s">
        <v>12</v>
      </c>
      <c r="C90" t="s">
        <v>1</v>
      </c>
      <c r="D90" t="s">
        <v>40</v>
      </c>
      <c r="E90" t="s">
        <v>41</v>
      </c>
      <c r="F90" t="str">
        <f t="shared" si="5"/>
        <v>Tori Hopkins</v>
      </c>
      <c r="G90" s="2">
        <v>59</v>
      </c>
      <c r="H90" s="2" t="s">
        <v>18</v>
      </c>
      <c r="I90" t="s">
        <v>18</v>
      </c>
      <c r="J90" s="2">
        <f t="shared" si="6"/>
        <v>100000</v>
      </c>
      <c r="K90" s="15">
        <v>89</v>
      </c>
      <c r="M90" t="s">
        <v>35</v>
      </c>
    </row>
    <row r="91" spans="1:13" x14ac:dyDescent="0.2">
      <c r="A91" s="16">
        <v>57</v>
      </c>
      <c r="B91" t="s">
        <v>12</v>
      </c>
      <c r="C91" t="s">
        <v>54</v>
      </c>
      <c r="D91" t="s">
        <v>351</v>
      </c>
      <c r="E91" t="s">
        <v>336</v>
      </c>
      <c r="F91" t="str">
        <f t="shared" ref="F91" si="8">D91 &amp; " " &amp; E91</f>
        <v>Addison Westphal</v>
      </c>
      <c r="G91" s="2">
        <v>29.64</v>
      </c>
      <c r="H91" s="2" t="s">
        <v>18</v>
      </c>
      <c r="I91" t="s">
        <v>18</v>
      </c>
      <c r="J91" s="2">
        <f t="shared" ref="J91" si="9">IF(I91="DNS", 100000, IF(I91="", H91+G91, 99999))</f>
        <v>100000</v>
      </c>
      <c r="K91" s="15">
        <v>90</v>
      </c>
      <c r="M91" t="s">
        <v>328</v>
      </c>
    </row>
    <row r="92" spans="1:13" x14ac:dyDescent="0.2">
      <c r="A92" s="16">
        <v>216</v>
      </c>
      <c r="B92" t="s">
        <v>12</v>
      </c>
      <c r="C92" t="s">
        <v>1</v>
      </c>
      <c r="D92" t="s">
        <v>44</v>
      </c>
      <c r="E92" t="s">
        <v>45</v>
      </c>
      <c r="F92" t="str">
        <f>D92 &amp; " " &amp; E92</f>
        <v>Mackenzie Gleason</v>
      </c>
      <c r="I92" t="s">
        <v>18</v>
      </c>
      <c r="J92" s="2">
        <f>IF(I92="DNS", 100000, IF(I92="", H92+G92, 99999))</f>
        <v>100000</v>
      </c>
      <c r="K92" s="15">
        <v>91</v>
      </c>
      <c r="M92" t="s">
        <v>35</v>
      </c>
    </row>
    <row r="93" spans="1:13" x14ac:dyDescent="0.2">
      <c r="A93" s="16">
        <v>218</v>
      </c>
      <c r="B93" t="s">
        <v>12</v>
      </c>
      <c r="C93" t="s">
        <v>1</v>
      </c>
      <c r="D93" t="s">
        <v>48</v>
      </c>
      <c r="E93" t="s">
        <v>49</v>
      </c>
      <c r="F93" t="str">
        <f>D93 &amp; " " &amp; E93</f>
        <v>Willow Moquist</v>
      </c>
      <c r="I93" t="s">
        <v>18</v>
      </c>
      <c r="J93" s="2">
        <f>IF(I93="DNS", 100000, IF(I93="", H93+G93, 99999))</f>
        <v>100000</v>
      </c>
      <c r="K93" s="15">
        <v>92</v>
      </c>
      <c r="M93" t="s">
        <v>35</v>
      </c>
    </row>
    <row r="94" spans="1:13" x14ac:dyDescent="0.2">
      <c r="A94" s="16">
        <v>225</v>
      </c>
      <c r="B94" t="s">
        <v>12</v>
      </c>
      <c r="C94" t="s">
        <v>54</v>
      </c>
      <c r="D94" t="s">
        <v>62</v>
      </c>
      <c r="E94" t="s">
        <v>63</v>
      </c>
      <c r="F94" t="str">
        <f>D94 &amp; " " &amp; E94</f>
        <v>Emma Dempsey</v>
      </c>
      <c r="I94" t="s">
        <v>18</v>
      </c>
      <c r="J94" s="2">
        <f>IF(I94="DNS", 100000, IF(I94="", H94+G94, 99999))</f>
        <v>100000</v>
      </c>
      <c r="K94" s="15">
        <v>93</v>
      </c>
      <c r="M94" t="s">
        <v>35</v>
      </c>
    </row>
    <row r="95" spans="1:13" x14ac:dyDescent="0.2">
      <c r="A95" s="16">
        <v>228</v>
      </c>
      <c r="B95" t="s">
        <v>12</v>
      </c>
      <c r="C95" t="s">
        <v>54</v>
      </c>
      <c r="D95" t="s">
        <v>68</v>
      </c>
      <c r="E95" t="s">
        <v>69</v>
      </c>
      <c r="F95" t="str">
        <f>D95 &amp; " " &amp; E95</f>
        <v>Grier Julkowski</v>
      </c>
      <c r="I95" t="s">
        <v>18</v>
      </c>
      <c r="J95" s="2">
        <f>IF(I95="DNS", 100000, IF(I95="", H95+G95, 99999))</f>
        <v>100000</v>
      </c>
      <c r="K95" s="15">
        <v>94</v>
      </c>
      <c r="M95" t="s">
        <v>35</v>
      </c>
    </row>
    <row r="96" spans="1:13" x14ac:dyDescent="0.2">
      <c r="A96" s="16">
        <v>123</v>
      </c>
      <c r="B96" t="s">
        <v>12</v>
      </c>
      <c r="C96" t="s">
        <v>1</v>
      </c>
      <c r="D96" t="s">
        <v>155</v>
      </c>
      <c r="E96" t="s">
        <v>154</v>
      </c>
      <c r="F96" t="str">
        <f>D96 &amp; " " &amp; E96</f>
        <v>Ava Lawler</v>
      </c>
      <c r="I96" t="s">
        <v>18</v>
      </c>
      <c r="J96" s="2">
        <f>IF(I96="DNS", 100000, IF(I96="", H96+G96, 99999))</f>
        <v>100000</v>
      </c>
      <c r="K96" s="15">
        <v>95</v>
      </c>
      <c r="M96" t="s">
        <v>116</v>
      </c>
    </row>
    <row r="97" spans="1:13" x14ac:dyDescent="0.2">
      <c r="A97" s="16">
        <v>126</v>
      </c>
      <c r="B97" t="s">
        <v>12</v>
      </c>
      <c r="C97" t="s">
        <v>1</v>
      </c>
      <c r="D97" t="s">
        <v>158</v>
      </c>
      <c r="E97" t="s">
        <v>160</v>
      </c>
      <c r="F97" t="str">
        <f>D97 &amp; " " &amp; E97</f>
        <v>Ella Wald</v>
      </c>
      <c r="I97" t="s">
        <v>18</v>
      </c>
      <c r="J97" s="2">
        <f>IF(I97="DNS", 100000, IF(I97="", H97+G97, 99999))</f>
        <v>100000</v>
      </c>
      <c r="K97" s="15">
        <v>96</v>
      </c>
      <c r="M97" t="s">
        <v>116</v>
      </c>
    </row>
    <row r="98" spans="1:13" x14ac:dyDescent="0.2">
      <c r="A98" s="16">
        <v>127</v>
      </c>
      <c r="B98" t="s">
        <v>12</v>
      </c>
      <c r="C98" t="s">
        <v>1</v>
      </c>
      <c r="D98" t="s">
        <v>161</v>
      </c>
      <c r="E98" t="s">
        <v>162</v>
      </c>
      <c r="F98" t="str">
        <f>D98 &amp; " " &amp; E98</f>
        <v>Roen Doron</v>
      </c>
      <c r="I98" t="s">
        <v>18</v>
      </c>
      <c r="J98" s="2">
        <f>IF(I98="DNS", 100000, IF(I98="", H98+G98, 99999))</f>
        <v>100000</v>
      </c>
      <c r="K98" s="15">
        <v>97</v>
      </c>
      <c r="M98" t="s">
        <v>116</v>
      </c>
    </row>
    <row r="99" spans="1:13" x14ac:dyDescent="0.2">
      <c r="A99" s="16">
        <v>201</v>
      </c>
      <c r="B99" t="s">
        <v>12</v>
      </c>
      <c r="C99" t="s">
        <v>1</v>
      </c>
      <c r="D99" t="s">
        <v>204</v>
      </c>
      <c r="E99" t="s">
        <v>73</v>
      </c>
      <c r="F99" t="str">
        <f>D99 &amp; " " &amp; E99</f>
        <v>Lucy Richards</v>
      </c>
      <c r="I99" t="s">
        <v>18</v>
      </c>
      <c r="J99" s="2">
        <f>IF(I99="DNS", 100000, IF(I99="", H99+G99, 99999))</f>
        <v>100000</v>
      </c>
      <c r="K99" s="15">
        <v>98</v>
      </c>
      <c r="M99" t="s">
        <v>205</v>
      </c>
    </row>
    <row r="100" spans="1:13" x14ac:dyDescent="0.2">
      <c r="A100" s="16">
        <v>202</v>
      </c>
      <c r="B100" t="s">
        <v>12</v>
      </c>
      <c r="C100" t="s">
        <v>1</v>
      </c>
      <c r="D100" t="s">
        <v>206</v>
      </c>
      <c r="E100" t="s">
        <v>207</v>
      </c>
      <c r="F100" t="str">
        <f>D100 &amp; " " &amp; E100</f>
        <v>Taitem Lund</v>
      </c>
      <c r="I100" t="s">
        <v>18</v>
      </c>
      <c r="J100" s="2">
        <f>IF(I100="DNS", 100000, IF(I100="", H100+G100, 99999))</f>
        <v>100000</v>
      </c>
      <c r="K100" s="15">
        <v>99</v>
      </c>
      <c r="M100" t="s">
        <v>205</v>
      </c>
    </row>
    <row r="101" spans="1:13" x14ac:dyDescent="0.2">
      <c r="A101" s="16">
        <v>203</v>
      </c>
      <c r="B101" t="s">
        <v>12</v>
      </c>
      <c r="C101" t="s">
        <v>1</v>
      </c>
      <c r="D101" t="s">
        <v>208</v>
      </c>
      <c r="E101" t="s">
        <v>209</v>
      </c>
      <c r="F101" t="str">
        <f>D101 &amp; " " &amp; E101</f>
        <v>Kaya Wenner</v>
      </c>
      <c r="I101" t="s">
        <v>18</v>
      </c>
      <c r="J101" s="2">
        <f>IF(I101="DNS", 100000, IF(I101="", H101+G101, 99999))</f>
        <v>100000</v>
      </c>
      <c r="K101" s="15">
        <v>100</v>
      </c>
      <c r="M101" t="s">
        <v>205</v>
      </c>
    </row>
    <row r="102" spans="1:13" x14ac:dyDescent="0.2">
      <c r="A102" s="16">
        <v>204</v>
      </c>
      <c r="B102" t="s">
        <v>12</v>
      </c>
      <c r="C102" t="s">
        <v>1</v>
      </c>
      <c r="D102" t="s">
        <v>210</v>
      </c>
      <c r="E102" t="s">
        <v>211</v>
      </c>
      <c r="F102" t="str">
        <f>D102 &amp; " " &amp; E102</f>
        <v>Ryley Bieck</v>
      </c>
      <c r="I102" t="s">
        <v>18</v>
      </c>
      <c r="J102" s="2">
        <f>IF(I102="DNS", 100000, IF(I102="", H102+G102, 99999))</f>
        <v>100000</v>
      </c>
      <c r="K102" s="15">
        <v>101</v>
      </c>
      <c r="M102" t="s">
        <v>205</v>
      </c>
    </row>
    <row r="103" spans="1:13" x14ac:dyDescent="0.2">
      <c r="A103" s="16">
        <v>12</v>
      </c>
      <c r="B103" t="s">
        <v>12</v>
      </c>
      <c r="C103" t="s">
        <v>54</v>
      </c>
      <c r="D103" t="s">
        <v>283</v>
      </c>
      <c r="E103" t="s">
        <v>284</v>
      </c>
      <c r="F103" t="str">
        <f>D103 &amp; " " &amp; E103</f>
        <v>Sophie Jorgenson</v>
      </c>
      <c r="I103" t="s">
        <v>18</v>
      </c>
      <c r="J103" s="2">
        <f>IF(I103="DNS", 100000, IF(I103="", H103+G103, 99999))</f>
        <v>100000</v>
      </c>
      <c r="K103" s="15">
        <v>102</v>
      </c>
      <c r="M103" t="s">
        <v>267</v>
      </c>
    </row>
    <row r="104" spans="1:13" x14ac:dyDescent="0.2">
      <c r="A104" s="16">
        <v>14</v>
      </c>
      <c r="B104" t="s">
        <v>12</v>
      </c>
      <c r="C104" t="s">
        <v>54</v>
      </c>
      <c r="D104" t="s">
        <v>287</v>
      </c>
      <c r="E104" t="s">
        <v>269</v>
      </c>
      <c r="F104" t="str">
        <f>D104 &amp; " " &amp; E104</f>
        <v>Zoe Rulf</v>
      </c>
      <c r="I104" t="s">
        <v>18</v>
      </c>
      <c r="J104" s="2">
        <f>IF(I104="DNS", 100000, IF(I104="", H104+G104, 99999))</f>
        <v>100000</v>
      </c>
      <c r="K104" s="15">
        <v>103</v>
      </c>
      <c r="M104" t="s">
        <v>267</v>
      </c>
    </row>
    <row r="105" spans="1:13" x14ac:dyDescent="0.2">
      <c r="A105" s="16">
        <v>16</v>
      </c>
      <c r="B105" t="s">
        <v>12</v>
      </c>
      <c r="C105" t="s">
        <v>54</v>
      </c>
      <c r="D105" t="s">
        <v>262</v>
      </c>
      <c r="E105" t="s">
        <v>290</v>
      </c>
      <c r="F105" t="str">
        <f>D105 &amp; " " &amp; E105</f>
        <v>Sammy Abellera-Wright</v>
      </c>
      <c r="I105" t="s">
        <v>18</v>
      </c>
      <c r="J105" s="2">
        <f>IF(I105="DNS", 100000, IF(I105="", H105+G105, 99999))</f>
        <v>100000</v>
      </c>
      <c r="K105" s="15">
        <v>104</v>
      </c>
      <c r="M105" t="s">
        <v>267</v>
      </c>
    </row>
  </sheetData>
  <sortState xmlns:xlrd2="http://schemas.microsoft.com/office/spreadsheetml/2017/richdata2" ref="A2:M91">
    <sortCondition ref="J2:J9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0"/>
  <sheetViews>
    <sheetView workbookViewId="0"/>
  </sheetViews>
  <sheetFormatPr baseColWidth="10" defaultColWidth="8.83203125" defaultRowHeight="15" x14ac:dyDescent="0.2"/>
  <sheetData>
    <row r="1" spans="1:8" x14ac:dyDescent="0.2">
      <c r="A1" t="s">
        <v>376</v>
      </c>
      <c r="B1" t="s">
        <v>377</v>
      </c>
      <c r="C1" t="s">
        <v>378</v>
      </c>
      <c r="D1" t="s">
        <v>379</v>
      </c>
      <c r="E1" t="s">
        <v>380</v>
      </c>
      <c r="F1" t="s">
        <v>381</v>
      </c>
      <c r="G1" t="s">
        <v>382</v>
      </c>
      <c r="H1" t="s">
        <v>383</v>
      </c>
    </row>
    <row r="2" spans="1:8" x14ac:dyDescent="0.2">
      <c r="A2">
        <v>31</v>
      </c>
      <c r="B2" t="s">
        <v>0</v>
      </c>
      <c r="C2" t="s">
        <v>1</v>
      </c>
      <c r="D2" t="s">
        <v>2</v>
      </c>
      <c r="E2" t="s">
        <v>3</v>
      </c>
      <c r="F2">
        <v>22.71</v>
      </c>
      <c r="G2">
        <v>23.1</v>
      </c>
      <c r="H2" t="s">
        <v>4</v>
      </c>
    </row>
    <row r="3" spans="1:8" x14ac:dyDescent="0.2">
      <c r="A3">
        <v>32</v>
      </c>
      <c r="B3" t="s">
        <v>0</v>
      </c>
      <c r="C3" t="s">
        <v>1</v>
      </c>
      <c r="D3" t="s">
        <v>5</v>
      </c>
      <c r="E3" t="s">
        <v>6</v>
      </c>
      <c r="F3" t="s">
        <v>7</v>
      </c>
      <c r="G3">
        <v>20.260000000000002</v>
      </c>
      <c r="H3" t="s">
        <v>4</v>
      </c>
    </row>
    <row r="4" spans="1:8" x14ac:dyDescent="0.2">
      <c r="A4">
        <v>33</v>
      </c>
      <c r="B4" t="s">
        <v>0</v>
      </c>
      <c r="C4" t="s">
        <v>1</v>
      </c>
      <c r="D4" t="s">
        <v>8</v>
      </c>
      <c r="E4" t="s">
        <v>9</v>
      </c>
      <c r="F4">
        <v>29.78</v>
      </c>
      <c r="G4">
        <v>29.63</v>
      </c>
      <c r="H4" t="s">
        <v>4</v>
      </c>
    </row>
    <row r="5" spans="1:8" x14ac:dyDescent="0.2">
      <c r="A5">
        <v>34</v>
      </c>
      <c r="B5" t="s">
        <v>0</v>
      </c>
      <c r="C5" t="s">
        <v>1</v>
      </c>
      <c r="D5" t="s">
        <v>10</v>
      </c>
      <c r="E5" t="s">
        <v>11</v>
      </c>
      <c r="F5" t="s">
        <v>7</v>
      </c>
      <c r="G5">
        <v>34.92</v>
      </c>
      <c r="H5" t="s">
        <v>4</v>
      </c>
    </row>
    <row r="6" spans="1:8" x14ac:dyDescent="0.2">
      <c r="A6">
        <v>131</v>
      </c>
      <c r="B6" t="s">
        <v>12</v>
      </c>
      <c r="C6" t="s">
        <v>1</v>
      </c>
      <c r="D6" t="s">
        <v>13</v>
      </c>
      <c r="E6" t="s">
        <v>14</v>
      </c>
      <c r="F6" t="s">
        <v>15</v>
      </c>
      <c r="G6">
        <v>23.26</v>
      </c>
      <c r="H6" t="s">
        <v>4</v>
      </c>
    </row>
    <row r="7" spans="1:8" x14ac:dyDescent="0.2">
      <c r="A7">
        <v>132</v>
      </c>
      <c r="B7" t="s">
        <v>12</v>
      </c>
      <c r="C7" t="s">
        <v>1</v>
      </c>
      <c r="D7" t="s">
        <v>16</v>
      </c>
      <c r="E7" t="s">
        <v>17</v>
      </c>
      <c r="F7">
        <v>26.16</v>
      </c>
      <c r="G7" t="s">
        <v>18</v>
      </c>
      <c r="H7" t="s">
        <v>4</v>
      </c>
    </row>
    <row r="8" spans="1:8" x14ac:dyDescent="0.2">
      <c r="A8">
        <v>133</v>
      </c>
      <c r="B8" t="s">
        <v>12</v>
      </c>
      <c r="C8" t="s">
        <v>1</v>
      </c>
      <c r="D8" t="s">
        <v>19</v>
      </c>
      <c r="E8" t="s">
        <v>20</v>
      </c>
      <c r="F8">
        <v>62.1</v>
      </c>
      <c r="G8">
        <v>28.37</v>
      </c>
      <c r="H8" t="s">
        <v>4</v>
      </c>
    </row>
    <row r="9" spans="1:8" x14ac:dyDescent="0.2">
      <c r="A9">
        <v>134</v>
      </c>
      <c r="B9" t="s">
        <v>12</v>
      </c>
      <c r="C9" t="s">
        <v>1</v>
      </c>
      <c r="D9" t="s">
        <v>21</v>
      </c>
      <c r="E9" t="s">
        <v>22</v>
      </c>
      <c r="F9">
        <v>30.21</v>
      </c>
      <c r="G9">
        <v>29.98</v>
      </c>
      <c r="H9" t="s">
        <v>4</v>
      </c>
    </row>
    <row r="10" spans="1:8" x14ac:dyDescent="0.2">
      <c r="A10">
        <v>135</v>
      </c>
      <c r="B10" t="s">
        <v>12</v>
      </c>
      <c r="C10" t="s">
        <v>1</v>
      </c>
      <c r="D10" t="s">
        <v>23</v>
      </c>
      <c r="E10" t="s">
        <v>24</v>
      </c>
      <c r="F10">
        <v>31.28</v>
      </c>
      <c r="G10">
        <v>28.88</v>
      </c>
      <c r="H10" t="s">
        <v>4</v>
      </c>
    </row>
    <row r="11" spans="1:8" x14ac:dyDescent="0.2">
      <c r="A11">
        <v>136</v>
      </c>
      <c r="B11" t="s">
        <v>12</v>
      </c>
      <c r="C11" t="s">
        <v>1</v>
      </c>
      <c r="D11" t="s">
        <v>25</v>
      </c>
      <c r="E11" t="s">
        <v>26</v>
      </c>
      <c r="F11">
        <v>32.340000000000003</v>
      </c>
      <c r="G11">
        <v>31.72</v>
      </c>
      <c r="H11" t="s">
        <v>4</v>
      </c>
    </row>
    <row r="12" spans="1:8" x14ac:dyDescent="0.2">
      <c r="A12">
        <v>137</v>
      </c>
      <c r="B12" t="s">
        <v>12</v>
      </c>
      <c r="C12" t="s">
        <v>1</v>
      </c>
      <c r="D12" t="s">
        <v>27</v>
      </c>
      <c r="E12" t="s">
        <v>28</v>
      </c>
      <c r="F12">
        <v>29.28</v>
      </c>
      <c r="G12">
        <v>28.87</v>
      </c>
      <c r="H12" t="s">
        <v>4</v>
      </c>
    </row>
    <row r="13" spans="1:8" x14ac:dyDescent="0.2">
      <c r="A13">
        <v>138</v>
      </c>
      <c r="B13" t="s">
        <v>12</v>
      </c>
      <c r="C13" t="s">
        <v>1</v>
      </c>
      <c r="D13" t="s">
        <v>29</v>
      </c>
      <c r="E13" t="s">
        <v>30</v>
      </c>
      <c r="F13">
        <v>23.9</v>
      </c>
      <c r="G13" t="s">
        <v>7</v>
      </c>
      <c r="H13" t="s">
        <v>4</v>
      </c>
    </row>
    <row r="14" spans="1:8" x14ac:dyDescent="0.2">
      <c r="A14">
        <v>139</v>
      </c>
      <c r="B14" t="s">
        <v>12</v>
      </c>
      <c r="C14" t="s">
        <v>1</v>
      </c>
      <c r="D14" t="s">
        <v>31</v>
      </c>
      <c r="E14" t="s">
        <v>32</v>
      </c>
      <c r="F14">
        <v>32.31</v>
      </c>
      <c r="G14">
        <v>31.65</v>
      </c>
      <c r="H14" t="s">
        <v>4</v>
      </c>
    </row>
    <row r="15" spans="1:8" x14ac:dyDescent="0.2">
      <c r="A15">
        <v>211</v>
      </c>
      <c r="B15" t="s">
        <v>12</v>
      </c>
      <c r="C15" t="s">
        <v>1</v>
      </c>
      <c r="D15" t="s">
        <v>33</v>
      </c>
      <c r="E15" t="s">
        <v>34</v>
      </c>
      <c r="F15">
        <v>19.670000000000002</v>
      </c>
      <c r="G15">
        <v>19.54</v>
      </c>
      <c r="H15" t="s">
        <v>35</v>
      </c>
    </row>
    <row r="16" spans="1:8" x14ac:dyDescent="0.2">
      <c r="A16">
        <v>212</v>
      </c>
      <c r="B16" t="s">
        <v>12</v>
      </c>
      <c r="C16" t="s">
        <v>1</v>
      </c>
      <c r="D16" t="s">
        <v>36</v>
      </c>
      <c r="E16" t="s">
        <v>37</v>
      </c>
      <c r="F16">
        <v>20.86</v>
      </c>
      <c r="G16">
        <v>20.399999999999999</v>
      </c>
      <c r="H16" t="s">
        <v>35</v>
      </c>
    </row>
    <row r="17" spans="1:8" x14ac:dyDescent="0.2">
      <c r="A17">
        <v>213</v>
      </c>
      <c r="B17" t="s">
        <v>12</v>
      </c>
      <c r="C17" t="s">
        <v>1</v>
      </c>
      <c r="D17" t="s">
        <v>38</v>
      </c>
      <c r="E17" t="s">
        <v>39</v>
      </c>
      <c r="F17">
        <v>21.53</v>
      </c>
      <c r="G17">
        <v>21.38</v>
      </c>
      <c r="H17" t="s">
        <v>35</v>
      </c>
    </row>
    <row r="18" spans="1:8" x14ac:dyDescent="0.2">
      <c r="A18">
        <v>214</v>
      </c>
      <c r="B18" t="s">
        <v>12</v>
      </c>
      <c r="C18" t="s">
        <v>1</v>
      </c>
      <c r="D18" t="s">
        <v>40</v>
      </c>
      <c r="E18" t="s">
        <v>41</v>
      </c>
      <c r="F18">
        <v>59</v>
      </c>
      <c r="G18" t="s">
        <v>18</v>
      </c>
      <c r="H18" t="s">
        <v>35</v>
      </c>
    </row>
    <row r="19" spans="1:8" x14ac:dyDescent="0.2">
      <c r="A19">
        <v>215</v>
      </c>
      <c r="B19" t="s">
        <v>12</v>
      </c>
      <c r="C19" t="s">
        <v>1</v>
      </c>
      <c r="D19" t="s">
        <v>42</v>
      </c>
      <c r="E19" t="s">
        <v>43</v>
      </c>
      <c r="F19">
        <v>22.64</v>
      </c>
      <c r="G19">
        <v>21.06</v>
      </c>
      <c r="H19" t="s">
        <v>35</v>
      </c>
    </row>
    <row r="20" spans="1:8" x14ac:dyDescent="0.2">
      <c r="A20">
        <v>216</v>
      </c>
      <c r="B20" t="s">
        <v>12</v>
      </c>
      <c r="C20" t="s">
        <v>1</v>
      </c>
      <c r="D20" t="s">
        <v>44</v>
      </c>
      <c r="E20" t="s">
        <v>45</v>
      </c>
      <c r="H20" t="s">
        <v>35</v>
      </c>
    </row>
    <row r="21" spans="1:8" x14ac:dyDescent="0.2">
      <c r="A21">
        <v>217</v>
      </c>
      <c r="B21" t="s">
        <v>12</v>
      </c>
      <c r="C21" t="s">
        <v>1</v>
      </c>
      <c r="D21" t="s">
        <v>46</v>
      </c>
      <c r="E21" t="s">
        <v>47</v>
      </c>
      <c r="F21">
        <v>37.5</v>
      </c>
      <c r="G21">
        <v>24.4</v>
      </c>
      <c r="H21" t="s">
        <v>35</v>
      </c>
    </row>
    <row r="22" spans="1:8" x14ac:dyDescent="0.2">
      <c r="A22">
        <v>218</v>
      </c>
      <c r="B22" t="s">
        <v>12</v>
      </c>
      <c r="C22" t="s">
        <v>1</v>
      </c>
      <c r="D22" t="s">
        <v>48</v>
      </c>
      <c r="E22" t="s">
        <v>49</v>
      </c>
      <c r="H22" t="s">
        <v>35</v>
      </c>
    </row>
    <row r="23" spans="1:8" x14ac:dyDescent="0.2">
      <c r="A23">
        <v>219</v>
      </c>
      <c r="B23" t="s">
        <v>12</v>
      </c>
      <c r="C23" t="s">
        <v>1</v>
      </c>
      <c r="D23" t="s">
        <v>50</v>
      </c>
      <c r="E23" t="s">
        <v>51</v>
      </c>
      <c r="F23">
        <v>23</v>
      </c>
      <c r="G23">
        <v>23.6</v>
      </c>
      <c r="H23" t="s">
        <v>35</v>
      </c>
    </row>
    <row r="24" spans="1:8" x14ac:dyDescent="0.2">
      <c r="A24">
        <v>220</v>
      </c>
      <c r="B24" t="s">
        <v>12</v>
      </c>
      <c r="C24" t="s">
        <v>1</v>
      </c>
      <c r="D24" t="s">
        <v>52</v>
      </c>
      <c r="E24" t="s">
        <v>53</v>
      </c>
      <c r="F24">
        <v>27.47</v>
      </c>
      <c r="G24">
        <v>26.61</v>
      </c>
      <c r="H24" t="s">
        <v>35</v>
      </c>
    </row>
    <row r="25" spans="1:8" x14ac:dyDescent="0.2">
      <c r="A25">
        <v>221</v>
      </c>
      <c r="B25" t="s">
        <v>12</v>
      </c>
      <c r="C25" t="s">
        <v>54</v>
      </c>
      <c r="D25" t="s">
        <v>55</v>
      </c>
      <c r="E25" t="s">
        <v>28</v>
      </c>
      <c r="F25">
        <v>26.25</v>
      </c>
      <c r="G25">
        <v>25.44</v>
      </c>
      <c r="H25" t="s">
        <v>35</v>
      </c>
    </row>
    <row r="26" spans="1:8" x14ac:dyDescent="0.2">
      <c r="A26">
        <v>222</v>
      </c>
      <c r="B26" t="s">
        <v>12</v>
      </c>
      <c r="C26" t="s">
        <v>54</v>
      </c>
      <c r="D26" t="s">
        <v>56</v>
      </c>
      <c r="E26" t="s">
        <v>57</v>
      </c>
      <c r="F26">
        <v>29.72</v>
      </c>
      <c r="G26">
        <v>29.65</v>
      </c>
      <c r="H26" t="s">
        <v>35</v>
      </c>
    </row>
    <row r="27" spans="1:8" x14ac:dyDescent="0.2">
      <c r="A27">
        <v>223</v>
      </c>
      <c r="B27" t="s">
        <v>12</v>
      </c>
      <c r="C27" t="s">
        <v>54</v>
      </c>
      <c r="D27" t="s">
        <v>58</v>
      </c>
      <c r="E27" t="s">
        <v>59</v>
      </c>
      <c r="F27">
        <v>29.2</v>
      </c>
      <c r="G27">
        <v>29.61</v>
      </c>
      <c r="H27" t="s">
        <v>35</v>
      </c>
    </row>
    <row r="28" spans="1:8" x14ac:dyDescent="0.2">
      <c r="A28">
        <v>224</v>
      </c>
      <c r="B28" t="s">
        <v>12</v>
      </c>
      <c r="C28" t="s">
        <v>54</v>
      </c>
      <c r="D28" t="s">
        <v>60</v>
      </c>
      <c r="E28" t="s">
        <v>61</v>
      </c>
      <c r="F28">
        <v>34.25</v>
      </c>
      <c r="G28">
        <v>31.78</v>
      </c>
      <c r="H28" t="s">
        <v>35</v>
      </c>
    </row>
    <row r="29" spans="1:8" x14ac:dyDescent="0.2">
      <c r="A29">
        <v>225</v>
      </c>
      <c r="B29" t="s">
        <v>12</v>
      </c>
      <c r="C29" t="s">
        <v>54</v>
      </c>
      <c r="D29" t="s">
        <v>62</v>
      </c>
      <c r="E29" t="s">
        <v>63</v>
      </c>
      <c r="H29" t="s">
        <v>35</v>
      </c>
    </row>
    <row r="30" spans="1:8" x14ac:dyDescent="0.2">
      <c r="A30">
        <v>226</v>
      </c>
      <c r="B30" t="s">
        <v>12</v>
      </c>
      <c r="C30" t="s">
        <v>54</v>
      </c>
      <c r="D30" t="s">
        <v>64</v>
      </c>
      <c r="E30" t="s">
        <v>65</v>
      </c>
      <c r="F30">
        <v>78.47</v>
      </c>
      <c r="G30">
        <v>35.049999999999997</v>
      </c>
      <c r="H30" t="s">
        <v>35</v>
      </c>
    </row>
    <row r="31" spans="1:8" x14ac:dyDescent="0.2">
      <c r="A31">
        <v>227</v>
      </c>
      <c r="B31" t="s">
        <v>12</v>
      </c>
      <c r="C31" t="s">
        <v>54</v>
      </c>
      <c r="D31" t="s">
        <v>66</v>
      </c>
      <c r="E31" t="s">
        <v>67</v>
      </c>
      <c r="F31">
        <v>37.270000000000003</v>
      </c>
      <c r="G31">
        <v>110.05</v>
      </c>
      <c r="H31" t="s">
        <v>35</v>
      </c>
    </row>
    <row r="32" spans="1:8" x14ac:dyDescent="0.2">
      <c r="A32">
        <v>228</v>
      </c>
      <c r="B32" t="s">
        <v>12</v>
      </c>
      <c r="C32" t="s">
        <v>54</v>
      </c>
      <c r="D32" t="s">
        <v>68</v>
      </c>
      <c r="E32" t="s">
        <v>69</v>
      </c>
      <c r="H32" t="s">
        <v>35</v>
      </c>
    </row>
    <row r="33" spans="1:8" x14ac:dyDescent="0.2">
      <c r="A33">
        <v>229</v>
      </c>
      <c r="B33" t="s">
        <v>12</v>
      </c>
      <c r="C33" t="s">
        <v>54</v>
      </c>
      <c r="D33" t="s">
        <v>70</v>
      </c>
      <c r="E33" t="s">
        <v>71</v>
      </c>
      <c r="F33">
        <v>36.950000000000003</v>
      </c>
      <c r="G33">
        <v>36.770000000000003</v>
      </c>
      <c r="H33" t="s">
        <v>35</v>
      </c>
    </row>
    <row r="34" spans="1:8" x14ac:dyDescent="0.2">
      <c r="A34">
        <v>230</v>
      </c>
      <c r="B34" t="s">
        <v>12</v>
      </c>
      <c r="C34" t="s">
        <v>54</v>
      </c>
      <c r="D34" t="s">
        <v>72</v>
      </c>
      <c r="E34" t="s">
        <v>73</v>
      </c>
      <c r="F34">
        <v>63.68</v>
      </c>
      <c r="G34">
        <v>39.76</v>
      </c>
      <c r="H34" t="s">
        <v>35</v>
      </c>
    </row>
    <row r="35" spans="1:8" x14ac:dyDescent="0.2">
      <c r="A35">
        <v>231</v>
      </c>
      <c r="B35" t="s">
        <v>12</v>
      </c>
      <c r="C35" t="s">
        <v>54</v>
      </c>
      <c r="D35" t="s">
        <v>74</v>
      </c>
      <c r="E35" t="s">
        <v>75</v>
      </c>
      <c r="F35">
        <v>50.2</v>
      </c>
      <c r="G35">
        <v>53.72</v>
      </c>
      <c r="H35" t="s">
        <v>35</v>
      </c>
    </row>
    <row r="36" spans="1:8" x14ac:dyDescent="0.2">
      <c r="A36">
        <v>232</v>
      </c>
      <c r="B36" t="s">
        <v>12</v>
      </c>
      <c r="C36" t="s">
        <v>54</v>
      </c>
      <c r="D36" t="s">
        <v>76</v>
      </c>
      <c r="E36" t="s">
        <v>77</v>
      </c>
      <c r="F36">
        <v>41.3</v>
      </c>
      <c r="G36">
        <v>36.9</v>
      </c>
      <c r="H36" t="s">
        <v>35</v>
      </c>
    </row>
    <row r="37" spans="1:8" x14ac:dyDescent="0.2">
      <c r="A37">
        <v>241</v>
      </c>
      <c r="B37" t="s">
        <v>0</v>
      </c>
      <c r="C37" t="s">
        <v>1</v>
      </c>
      <c r="D37" t="s">
        <v>78</v>
      </c>
      <c r="E37" t="s">
        <v>39</v>
      </c>
      <c r="F37">
        <v>18.09</v>
      </c>
      <c r="G37">
        <v>17.82</v>
      </c>
      <c r="H37" t="s">
        <v>35</v>
      </c>
    </row>
    <row r="38" spans="1:8" x14ac:dyDescent="0.2">
      <c r="A38">
        <v>242</v>
      </c>
      <c r="B38" t="s">
        <v>0</v>
      </c>
      <c r="C38" t="s">
        <v>1</v>
      </c>
      <c r="D38" t="s">
        <v>79</v>
      </c>
      <c r="E38" t="s">
        <v>80</v>
      </c>
      <c r="F38">
        <v>18.72</v>
      </c>
      <c r="G38">
        <v>26.57</v>
      </c>
      <c r="H38" t="s">
        <v>35</v>
      </c>
    </row>
    <row r="39" spans="1:8" x14ac:dyDescent="0.2">
      <c r="A39">
        <v>243</v>
      </c>
      <c r="B39" t="s">
        <v>0</v>
      </c>
      <c r="C39" t="s">
        <v>1</v>
      </c>
      <c r="D39" t="s">
        <v>81</v>
      </c>
      <c r="E39" t="s">
        <v>82</v>
      </c>
      <c r="F39">
        <v>25.47</v>
      </c>
      <c r="G39">
        <v>19.559999999999999</v>
      </c>
      <c r="H39" t="s">
        <v>35</v>
      </c>
    </row>
    <row r="40" spans="1:8" x14ac:dyDescent="0.2">
      <c r="A40">
        <v>244</v>
      </c>
      <c r="B40" t="s">
        <v>0</v>
      </c>
      <c r="C40" t="s">
        <v>1</v>
      </c>
      <c r="D40" t="s">
        <v>83</v>
      </c>
      <c r="E40" t="s">
        <v>80</v>
      </c>
      <c r="F40">
        <v>25.3</v>
      </c>
      <c r="G40">
        <v>19.170000000000002</v>
      </c>
      <c r="H40" t="s">
        <v>35</v>
      </c>
    </row>
    <row r="41" spans="1:8" x14ac:dyDescent="0.2">
      <c r="A41">
        <v>245</v>
      </c>
      <c r="B41" t="s">
        <v>0</v>
      </c>
      <c r="C41" t="s">
        <v>1</v>
      </c>
      <c r="D41" t="s">
        <v>84</v>
      </c>
      <c r="E41" t="s">
        <v>85</v>
      </c>
      <c r="F41">
        <v>19.38</v>
      </c>
      <c r="G41">
        <v>20.25</v>
      </c>
      <c r="H41" t="s">
        <v>35</v>
      </c>
    </row>
    <row r="42" spans="1:8" x14ac:dyDescent="0.2">
      <c r="A42">
        <v>246</v>
      </c>
      <c r="B42" t="s">
        <v>0</v>
      </c>
      <c r="C42" t="s">
        <v>1</v>
      </c>
      <c r="D42" t="s">
        <v>86</v>
      </c>
      <c r="E42" t="s">
        <v>45</v>
      </c>
      <c r="F42">
        <v>20.56</v>
      </c>
      <c r="G42">
        <v>20.54</v>
      </c>
      <c r="H42" t="s">
        <v>35</v>
      </c>
    </row>
    <row r="43" spans="1:8" x14ac:dyDescent="0.2">
      <c r="A43">
        <v>247</v>
      </c>
      <c r="B43" t="s">
        <v>0</v>
      </c>
      <c r="C43" t="s">
        <v>1</v>
      </c>
      <c r="D43" t="s">
        <v>87</v>
      </c>
      <c r="E43" t="s">
        <v>88</v>
      </c>
      <c r="F43">
        <v>19.87</v>
      </c>
      <c r="G43">
        <v>19.41</v>
      </c>
      <c r="H43" t="s">
        <v>35</v>
      </c>
    </row>
    <row r="44" spans="1:8" x14ac:dyDescent="0.2">
      <c r="A44">
        <v>248</v>
      </c>
      <c r="B44" t="s">
        <v>0</v>
      </c>
      <c r="C44" t="s">
        <v>1</v>
      </c>
      <c r="D44" t="s">
        <v>89</v>
      </c>
      <c r="E44" t="s">
        <v>90</v>
      </c>
      <c r="F44">
        <v>21.31</v>
      </c>
      <c r="G44">
        <v>30.83</v>
      </c>
      <c r="H44" t="s">
        <v>35</v>
      </c>
    </row>
    <row r="45" spans="1:8" x14ac:dyDescent="0.2">
      <c r="A45">
        <v>249</v>
      </c>
      <c r="B45" t="s">
        <v>0</v>
      </c>
      <c r="C45" t="s">
        <v>1</v>
      </c>
      <c r="D45" t="s">
        <v>91</v>
      </c>
      <c r="E45" t="s">
        <v>92</v>
      </c>
      <c r="F45">
        <v>20.69</v>
      </c>
      <c r="G45">
        <v>21.09</v>
      </c>
      <c r="H45" t="s">
        <v>35</v>
      </c>
    </row>
    <row r="46" spans="1:8" x14ac:dyDescent="0.2">
      <c r="A46">
        <v>250</v>
      </c>
      <c r="B46" t="s">
        <v>0</v>
      </c>
      <c r="C46" t="s">
        <v>1</v>
      </c>
      <c r="D46" t="s">
        <v>93</v>
      </c>
      <c r="E46" t="s">
        <v>71</v>
      </c>
      <c r="F46" t="s">
        <v>7</v>
      </c>
      <c r="G46">
        <v>21.78</v>
      </c>
      <c r="H46" t="s">
        <v>35</v>
      </c>
    </row>
    <row r="47" spans="1:8" x14ac:dyDescent="0.2">
      <c r="A47">
        <v>251</v>
      </c>
      <c r="B47" t="s">
        <v>0</v>
      </c>
      <c r="C47" t="s">
        <v>54</v>
      </c>
      <c r="D47" t="s">
        <v>94</v>
      </c>
      <c r="E47" t="s">
        <v>95</v>
      </c>
      <c r="F47">
        <v>24.17</v>
      </c>
      <c r="G47">
        <v>24.17</v>
      </c>
      <c r="H47" t="s">
        <v>35</v>
      </c>
    </row>
    <row r="48" spans="1:8" x14ac:dyDescent="0.2">
      <c r="A48">
        <v>252</v>
      </c>
      <c r="B48" t="s">
        <v>0</v>
      </c>
      <c r="C48" t="s">
        <v>54</v>
      </c>
      <c r="D48" t="s">
        <v>96</v>
      </c>
      <c r="E48" t="s">
        <v>97</v>
      </c>
      <c r="F48">
        <v>25.92</v>
      </c>
      <c r="G48">
        <v>26.93</v>
      </c>
      <c r="H48" t="s">
        <v>35</v>
      </c>
    </row>
    <row r="49" spans="1:8" x14ac:dyDescent="0.2">
      <c r="A49">
        <v>253</v>
      </c>
      <c r="B49" t="s">
        <v>0</v>
      </c>
      <c r="C49" t="s">
        <v>54</v>
      </c>
      <c r="D49" t="s">
        <v>98</v>
      </c>
      <c r="E49" t="s">
        <v>99</v>
      </c>
      <c r="F49">
        <v>26.66</v>
      </c>
      <c r="G49">
        <v>49.38</v>
      </c>
      <c r="H49" t="s">
        <v>35</v>
      </c>
    </row>
    <row r="50" spans="1:8" x14ac:dyDescent="0.2">
      <c r="A50">
        <v>254</v>
      </c>
      <c r="B50" t="s">
        <v>0</v>
      </c>
      <c r="C50" t="s">
        <v>54</v>
      </c>
      <c r="D50" t="s">
        <v>100</v>
      </c>
      <c r="E50" t="s">
        <v>101</v>
      </c>
      <c r="F50">
        <v>35.01</v>
      </c>
      <c r="G50">
        <v>27.05</v>
      </c>
      <c r="H50" t="s">
        <v>35</v>
      </c>
    </row>
    <row r="51" spans="1:8" x14ac:dyDescent="0.2">
      <c r="A51">
        <v>255</v>
      </c>
      <c r="B51" t="s">
        <v>0</v>
      </c>
      <c r="C51" t="s">
        <v>54</v>
      </c>
      <c r="D51" t="s">
        <v>102</v>
      </c>
      <c r="E51" t="s">
        <v>103</v>
      </c>
      <c r="F51">
        <v>34.15</v>
      </c>
      <c r="G51">
        <v>29.25</v>
      </c>
      <c r="H51" t="s">
        <v>35</v>
      </c>
    </row>
    <row r="52" spans="1:8" x14ac:dyDescent="0.2">
      <c r="A52">
        <v>256</v>
      </c>
      <c r="B52" t="s">
        <v>0</v>
      </c>
      <c r="C52" t="s">
        <v>54</v>
      </c>
      <c r="D52" t="s">
        <v>10</v>
      </c>
      <c r="E52" t="s">
        <v>104</v>
      </c>
      <c r="F52">
        <v>67.34</v>
      </c>
      <c r="G52">
        <v>32.86</v>
      </c>
      <c r="H52" t="s">
        <v>35</v>
      </c>
    </row>
    <row r="53" spans="1:8" x14ac:dyDescent="0.2">
      <c r="A53">
        <v>257</v>
      </c>
      <c r="B53" t="s">
        <v>0</v>
      </c>
      <c r="C53" t="s">
        <v>54</v>
      </c>
      <c r="D53" t="s">
        <v>6</v>
      </c>
      <c r="E53" t="s">
        <v>105</v>
      </c>
      <c r="F53">
        <v>39.479999999999997</v>
      </c>
      <c r="G53">
        <v>33.18</v>
      </c>
      <c r="H53" t="s">
        <v>35</v>
      </c>
    </row>
    <row r="54" spans="1:8" x14ac:dyDescent="0.2">
      <c r="A54">
        <v>258</v>
      </c>
      <c r="B54" t="s">
        <v>0</v>
      </c>
      <c r="C54" t="s">
        <v>54</v>
      </c>
      <c r="D54" t="s">
        <v>106</v>
      </c>
      <c r="E54" t="s">
        <v>107</v>
      </c>
      <c r="F54">
        <v>33.14</v>
      </c>
      <c r="G54">
        <v>37.83</v>
      </c>
      <c r="H54" t="s">
        <v>35</v>
      </c>
    </row>
    <row r="55" spans="1:8" x14ac:dyDescent="0.2">
      <c r="A55">
        <v>259</v>
      </c>
      <c r="B55" t="s">
        <v>0</v>
      </c>
      <c r="C55" t="s">
        <v>54</v>
      </c>
      <c r="D55" t="s">
        <v>108</v>
      </c>
      <c r="E55" t="s">
        <v>109</v>
      </c>
      <c r="F55">
        <v>35.590000000000003</v>
      </c>
      <c r="G55">
        <v>37.4</v>
      </c>
      <c r="H55" t="s">
        <v>35</v>
      </c>
    </row>
    <row r="56" spans="1:8" x14ac:dyDescent="0.2">
      <c r="A56">
        <v>260</v>
      </c>
      <c r="B56" t="s">
        <v>0</v>
      </c>
      <c r="C56" t="s">
        <v>54</v>
      </c>
      <c r="D56" t="s">
        <v>110</v>
      </c>
      <c r="E56" t="s">
        <v>111</v>
      </c>
      <c r="F56">
        <v>26.1</v>
      </c>
      <c r="G56" t="s">
        <v>18</v>
      </c>
      <c r="H56" t="s">
        <v>35</v>
      </c>
    </row>
    <row r="57" spans="1:8" x14ac:dyDescent="0.2">
      <c r="A57">
        <v>261</v>
      </c>
      <c r="B57" t="s">
        <v>0</v>
      </c>
      <c r="C57" t="s">
        <v>54</v>
      </c>
      <c r="D57" t="s">
        <v>112</v>
      </c>
      <c r="E57" t="s">
        <v>113</v>
      </c>
      <c r="F57">
        <v>29.31</v>
      </c>
      <c r="G57">
        <v>30.46</v>
      </c>
      <c r="H57" t="s">
        <v>35</v>
      </c>
    </row>
    <row r="58" spans="1:8" x14ac:dyDescent="0.2">
      <c r="A58">
        <v>21</v>
      </c>
      <c r="B58" t="s">
        <v>0</v>
      </c>
      <c r="C58" t="s">
        <v>1</v>
      </c>
      <c r="D58" t="s">
        <v>114</v>
      </c>
      <c r="E58" t="s">
        <v>115</v>
      </c>
      <c r="F58">
        <v>19.43</v>
      </c>
      <c r="G58">
        <v>18.93</v>
      </c>
      <c r="H58" t="s">
        <v>116</v>
      </c>
    </row>
    <row r="59" spans="1:8" x14ac:dyDescent="0.2">
      <c r="A59">
        <v>22</v>
      </c>
      <c r="B59" t="s">
        <v>0</v>
      </c>
      <c r="C59" t="s">
        <v>1</v>
      </c>
      <c r="D59" t="s">
        <v>117</v>
      </c>
      <c r="E59" t="s">
        <v>101</v>
      </c>
      <c r="H59" t="s">
        <v>116</v>
      </c>
    </row>
    <row r="60" spans="1:8" x14ac:dyDescent="0.2">
      <c r="A60">
        <v>23</v>
      </c>
      <c r="B60" t="s">
        <v>0</v>
      </c>
      <c r="C60" t="s">
        <v>1</v>
      </c>
      <c r="D60" t="s">
        <v>118</v>
      </c>
      <c r="E60" t="s">
        <v>119</v>
      </c>
      <c r="F60">
        <v>34.68</v>
      </c>
      <c r="G60" t="s">
        <v>18</v>
      </c>
      <c r="H60" t="s">
        <v>116</v>
      </c>
    </row>
    <row r="61" spans="1:8" x14ac:dyDescent="0.2">
      <c r="A61">
        <v>24</v>
      </c>
      <c r="B61" t="s">
        <v>0</v>
      </c>
      <c r="C61" t="s">
        <v>1</v>
      </c>
      <c r="D61" t="s">
        <v>10</v>
      </c>
      <c r="E61" t="s">
        <v>120</v>
      </c>
      <c r="F61">
        <v>22.95</v>
      </c>
      <c r="G61">
        <v>21.84</v>
      </c>
      <c r="H61" t="s">
        <v>116</v>
      </c>
    </row>
    <row r="62" spans="1:8" x14ac:dyDescent="0.2">
      <c r="A62">
        <v>25</v>
      </c>
      <c r="B62" t="s">
        <v>0</v>
      </c>
      <c r="C62" t="s">
        <v>1</v>
      </c>
      <c r="D62" t="s">
        <v>121</v>
      </c>
      <c r="E62" t="s">
        <v>122</v>
      </c>
      <c r="F62">
        <v>21.23</v>
      </c>
      <c r="G62">
        <v>21.38</v>
      </c>
      <c r="H62" t="s">
        <v>116</v>
      </c>
    </row>
    <row r="63" spans="1:8" x14ac:dyDescent="0.2">
      <c r="A63">
        <v>26</v>
      </c>
      <c r="B63" t="s">
        <v>0</v>
      </c>
      <c r="C63" t="s">
        <v>1</v>
      </c>
      <c r="D63" t="s">
        <v>123</v>
      </c>
      <c r="E63" t="s">
        <v>124</v>
      </c>
      <c r="F63">
        <v>23.19</v>
      </c>
      <c r="G63">
        <v>37.369999999999997</v>
      </c>
      <c r="H63" t="s">
        <v>116</v>
      </c>
    </row>
    <row r="64" spans="1:8" x14ac:dyDescent="0.2">
      <c r="A64">
        <v>27</v>
      </c>
      <c r="B64" t="s">
        <v>0</v>
      </c>
      <c r="C64" t="s">
        <v>1</v>
      </c>
      <c r="D64" t="s">
        <v>125</v>
      </c>
      <c r="E64" t="s">
        <v>126</v>
      </c>
      <c r="F64">
        <v>23.49</v>
      </c>
      <c r="G64">
        <v>23.16</v>
      </c>
      <c r="H64" t="s">
        <v>116</v>
      </c>
    </row>
    <row r="65" spans="1:8" x14ac:dyDescent="0.2">
      <c r="A65">
        <v>28</v>
      </c>
      <c r="B65" t="s">
        <v>0</v>
      </c>
      <c r="C65" t="s">
        <v>1</v>
      </c>
      <c r="D65" t="s">
        <v>127</v>
      </c>
      <c r="E65" t="s">
        <v>128</v>
      </c>
      <c r="F65">
        <v>25.27</v>
      </c>
      <c r="G65">
        <v>25.83</v>
      </c>
      <c r="H65" t="s">
        <v>116</v>
      </c>
    </row>
    <row r="66" spans="1:8" x14ac:dyDescent="0.2">
      <c r="A66">
        <v>29</v>
      </c>
      <c r="B66" t="s">
        <v>0</v>
      </c>
      <c r="C66" t="s">
        <v>1</v>
      </c>
      <c r="D66" t="s">
        <v>129</v>
      </c>
      <c r="E66" t="s">
        <v>130</v>
      </c>
      <c r="F66">
        <v>24.18</v>
      </c>
      <c r="G66">
        <v>33.15</v>
      </c>
      <c r="H66" t="s">
        <v>116</v>
      </c>
    </row>
    <row r="67" spans="1:8" x14ac:dyDescent="0.2">
      <c r="A67">
        <v>30</v>
      </c>
      <c r="B67" t="s">
        <v>0</v>
      </c>
      <c r="C67" t="s">
        <v>1</v>
      </c>
      <c r="D67" t="s">
        <v>131</v>
      </c>
      <c r="E67" t="s">
        <v>132</v>
      </c>
      <c r="H67" t="s">
        <v>116</v>
      </c>
    </row>
    <row r="68" spans="1:8" x14ac:dyDescent="0.2">
      <c r="A68">
        <v>71</v>
      </c>
      <c r="B68" t="s">
        <v>0</v>
      </c>
      <c r="C68" t="s">
        <v>54</v>
      </c>
      <c r="D68" t="s">
        <v>133</v>
      </c>
      <c r="E68" t="s">
        <v>134</v>
      </c>
      <c r="F68">
        <v>35.07</v>
      </c>
      <c r="G68">
        <v>28.58</v>
      </c>
      <c r="H68" t="s">
        <v>116</v>
      </c>
    </row>
    <row r="69" spans="1:8" x14ac:dyDescent="0.2">
      <c r="A69">
        <v>72</v>
      </c>
      <c r="B69" t="s">
        <v>0</v>
      </c>
      <c r="C69" t="s">
        <v>54</v>
      </c>
      <c r="D69" t="s">
        <v>135</v>
      </c>
      <c r="E69" t="s">
        <v>136</v>
      </c>
      <c r="F69">
        <v>25.42</v>
      </c>
      <c r="G69">
        <v>32.46</v>
      </c>
      <c r="H69" t="s">
        <v>116</v>
      </c>
    </row>
    <row r="70" spans="1:8" x14ac:dyDescent="0.2">
      <c r="A70">
        <v>73</v>
      </c>
      <c r="B70" t="s">
        <v>0</v>
      </c>
      <c r="C70" t="s">
        <v>54</v>
      </c>
      <c r="D70" t="s">
        <v>86</v>
      </c>
      <c r="E70" t="s">
        <v>137</v>
      </c>
      <c r="F70">
        <v>25.77</v>
      </c>
      <c r="G70">
        <v>25.22</v>
      </c>
      <c r="H70" t="s">
        <v>116</v>
      </c>
    </row>
    <row r="71" spans="1:8" x14ac:dyDescent="0.2">
      <c r="A71">
        <v>74</v>
      </c>
      <c r="B71" t="s">
        <v>0</v>
      </c>
      <c r="C71" t="s">
        <v>54</v>
      </c>
      <c r="D71" t="s">
        <v>118</v>
      </c>
      <c r="E71" t="s">
        <v>138</v>
      </c>
      <c r="F71">
        <v>29.49</v>
      </c>
      <c r="G71">
        <v>36.78</v>
      </c>
      <c r="H71" t="s">
        <v>116</v>
      </c>
    </row>
    <row r="72" spans="1:8" x14ac:dyDescent="0.2">
      <c r="A72">
        <v>75</v>
      </c>
      <c r="B72" t="s">
        <v>0</v>
      </c>
      <c r="C72" t="s">
        <v>54</v>
      </c>
      <c r="D72" t="s">
        <v>139</v>
      </c>
      <c r="E72" t="s">
        <v>140</v>
      </c>
      <c r="F72">
        <v>28.67</v>
      </c>
      <c r="G72">
        <v>28.77</v>
      </c>
      <c r="H72" t="s">
        <v>116</v>
      </c>
    </row>
    <row r="73" spans="1:8" x14ac:dyDescent="0.2">
      <c r="A73">
        <v>76</v>
      </c>
      <c r="B73" t="s">
        <v>0</v>
      </c>
      <c r="C73" t="s">
        <v>54</v>
      </c>
      <c r="D73" t="s">
        <v>141</v>
      </c>
      <c r="E73" t="s">
        <v>142</v>
      </c>
      <c r="F73">
        <v>26.66</v>
      </c>
      <c r="G73" t="s">
        <v>18</v>
      </c>
      <c r="H73" t="s">
        <v>116</v>
      </c>
    </row>
    <row r="74" spans="1:8" x14ac:dyDescent="0.2">
      <c r="A74">
        <v>77</v>
      </c>
      <c r="B74" t="s">
        <v>0</v>
      </c>
      <c r="C74" t="s">
        <v>54</v>
      </c>
      <c r="D74" t="s">
        <v>143</v>
      </c>
      <c r="E74" t="s">
        <v>144</v>
      </c>
      <c r="F74">
        <v>45.52</v>
      </c>
      <c r="H74" t="s">
        <v>116</v>
      </c>
    </row>
    <row r="75" spans="1:8" x14ac:dyDescent="0.2">
      <c r="A75">
        <v>78</v>
      </c>
      <c r="B75" t="s">
        <v>0</v>
      </c>
      <c r="C75" t="s">
        <v>54</v>
      </c>
      <c r="D75" t="s">
        <v>145</v>
      </c>
      <c r="E75" t="s">
        <v>146</v>
      </c>
      <c r="F75">
        <v>34.22</v>
      </c>
      <c r="G75">
        <v>97.95</v>
      </c>
      <c r="H75" t="s">
        <v>116</v>
      </c>
    </row>
    <row r="76" spans="1:8" x14ac:dyDescent="0.2">
      <c r="A76">
        <v>79</v>
      </c>
      <c r="B76" t="s">
        <v>0</v>
      </c>
      <c r="C76" t="s">
        <v>54</v>
      </c>
      <c r="D76" t="s">
        <v>147</v>
      </c>
      <c r="E76" t="s">
        <v>148</v>
      </c>
      <c r="H76" t="s">
        <v>116</v>
      </c>
    </row>
    <row r="77" spans="1:8" x14ac:dyDescent="0.2">
      <c r="A77">
        <v>80</v>
      </c>
      <c r="B77" t="s">
        <v>0</v>
      </c>
      <c r="C77" t="s">
        <v>54</v>
      </c>
      <c r="D77" t="s">
        <v>149</v>
      </c>
      <c r="E77" t="s">
        <v>150</v>
      </c>
      <c r="F77">
        <v>28.95</v>
      </c>
      <c r="G77">
        <v>29.48</v>
      </c>
      <c r="H77" t="s">
        <v>116</v>
      </c>
    </row>
    <row r="78" spans="1:8" x14ac:dyDescent="0.2">
      <c r="A78">
        <v>121</v>
      </c>
      <c r="B78" t="s">
        <v>12</v>
      </c>
      <c r="C78" t="s">
        <v>1</v>
      </c>
      <c r="D78" t="s">
        <v>151</v>
      </c>
      <c r="E78" t="s">
        <v>152</v>
      </c>
      <c r="F78">
        <v>24.35</v>
      </c>
      <c r="G78">
        <v>23.89</v>
      </c>
      <c r="H78" t="s">
        <v>116</v>
      </c>
    </row>
    <row r="79" spans="1:8" x14ac:dyDescent="0.2">
      <c r="A79">
        <v>122</v>
      </c>
      <c r="B79" t="s">
        <v>12</v>
      </c>
      <c r="C79" t="s">
        <v>1</v>
      </c>
      <c r="D79" t="s">
        <v>153</v>
      </c>
      <c r="E79" t="s">
        <v>154</v>
      </c>
      <c r="F79">
        <v>21.81</v>
      </c>
      <c r="G79">
        <v>22.29</v>
      </c>
      <c r="H79" t="s">
        <v>116</v>
      </c>
    </row>
    <row r="80" spans="1:8" x14ac:dyDescent="0.2">
      <c r="A80">
        <v>123</v>
      </c>
      <c r="B80" t="s">
        <v>12</v>
      </c>
      <c r="C80" t="s">
        <v>1</v>
      </c>
      <c r="D80" t="s">
        <v>155</v>
      </c>
      <c r="E80" t="s">
        <v>154</v>
      </c>
      <c r="H80" t="s">
        <v>116</v>
      </c>
    </row>
    <row r="81" spans="1:8" x14ac:dyDescent="0.2">
      <c r="A81">
        <v>124</v>
      </c>
      <c r="B81" t="s">
        <v>12</v>
      </c>
      <c r="C81" t="s">
        <v>1</v>
      </c>
      <c r="D81" t="s">
        <v>156</v>
      </c>
      <c r="E81" t="s">
        <v>157</v>
      </c>
      <c r="F81">
        <v>22.76</v>
      </c>
      <c r="G81">
        <v>23.15</v>
      </c>
      <c r="H81" t="s">
        <v>116</v>
      </c>
    </row>
    <row r="82" spans="1:8" x14ac:dyDescent="0.2">
      <c r="A82">
        <v>125</v>
      </c>
      <c r="B82" t="s">
        <v>12</v>
      </c>
      <c r="C82" t="s">
        <v>1</v>
      </c>
      <c r="D82" t="s">
        <v>158</v>
      </c>
      <c r="E82" t="s">
        <v>159</v>
      </c>
      <c r="F82">
        <v>29.22</v>
      </c>
      <c r="G82">
        <v>24.74</v>
      </c>
      <c r="H82" t="s">
        <v>116</v>
      </c>
    </row>
    <row r="83" spans="1:8" x14ac:dyDescent="0.2">
      <c r="A83">
        <v>126</v>
      </c>
      <c r="B83" t="s">
        <v>12</v>
      </c>
      <c r="C83" t="s">
        <v>1</v>
      </c>
      <c r="D83" t="s">
        <v>158</v>
      </c>
      <c r="E83" t="s">
        <v>160</v>
      </c>
      <c r="H83" t="s">
        <v>116</v>
      </c>
    </row>
    <row r="84" spans="1:8" x14ac:dyDescent="0.2">
      <c r="A84">
        <v>127</v>
      </c>
      <c r="B84" t="s">
        <v>12</v>
      </c>
      <c r="C84" t="s">
        <v>1</v>
      </c>
      <c r="D84" t="s">
        <v>161</v>
      </c>
      <c r="E84" t="s">
        <v>162</v>
      </c>
      <c r="H84" t="s">
        <v>116</v>
      </c>
    </row>
    <row r="85" spans="1:8" x14ac:dyDescent="0.2">
      <c r="A85">
        <v>128</v>
      </c>
      <c r="B85" t="s">
        <v>12</v>
      </c>
      <c r="C85" t="s">
        <v>1</v>
      </c>
      <c r="D85" t="s">
        <v>163</v>
      </c>
      <c r="E85" t="s">
        <v>164</v>
      </c>
      <c r="F85">
        <v>28.21</v>
      </c>
      <c r="G85">
        <v>28.85</v>
      </c>
      <c r="H85" t="s">
        <v>116</v>
      </c>
    </row>
    <row r="86" spans="1:8" x14ac:dyDescent="0.2">
      <c r="A86">
        <v>129</v>
      </c>
      <c r="B86" t="s">
        <v>12</v>
      </c>
      <c r="C86" t="s">
        <v>1</v>
      </c>
      <c r="D86" t="s">
        <v>165</v>
      </c>
      <c r="E86" t="s">
        <v>166</v>
      </c>
      <c r="F86">
        <v>29.09</v>
      </c>
      <c r="G86">
        <v>28.13</v>
      </c>
      <c r="H86" t="s">
        <v>116</v>
      </c>
    </row>
    <row r="87" spans="1:8" x14ac:dyDescent="0.2">
      <c r="A87">
        <v>171</v>
      </c>
      <c r="B87" t="s">
        <v>12</v>
      </c>
      <c r="C87" t="s">
        <v>54</v>
      </c>
      <c r="D87" t="s">
        <v>167</v>
      </c>
      <c r="E87" t="s">
        <v>168</v>
      </c>
      <c r="F87" t="s">
        <v>7</v>
      </c>
      <c r="G87">
        <v>36.18</v>
      </c>
      <c r="H87" t="s">
        <v>116</v>
      </c>
    </row>
    <row r="88" spans="1:8" x14ac:dyDescent="0.2">
      <c r="A88">
        <v>172</v>
      </c>
      <c r="B88" t="s">
        <v>12</v>
      </c>
      <c r="C88" t="s">
        <v>54</v>
      </c>
      <c r="D88" t="s">
        <v>169</v>
      </c>
      <c r="E88" t="s">
        <v>170</v>
      </c>
      <c r="F88">
        <v>80.89</v>
      </c>
      <c r="G88">
        <v>54.66</v>
      </c>
      <c r="H88" t="s">
        <v>116</v>
      </c>
    </row>
    <row r="89" spans="1:8" x14ac:dyDescent="0.2">
      <c r="A89">
        <v>173</v>
      </c>
      <c r="B89" t="s">
        <v>12</v>
      </c>
      <c r="C89" t="s">
        <v>54</v>
      </c>
      <c r="D89" t="s">
        <v>171</v>
      </c>
      <c r="E89" t="s">
        <v>172</v>
      </c>
      <c r="F89">
        <v>32.51</v>
      </c>
      <c r="G89" t="s">
        <v>15</v>
      </c>
      <c r="H89" t="s">
        <v>116</v>
      </c>
    </row>
    <row r="90" spans="1:8" x14ac:dyDescent="0.2">
      <c r="A90">
        <v>174</v>
      </c>
      <c r="B90" t="s">
        <v>0</v>
      </c>
      <c r="C90" t="s">
        <v>54</v>
      </c>
      <c r="D90" t="s">
        <v>173</v>
      </c>
      <c r="E90" t="s">
        <v>174</v>
      </c>
      <c r="F90">
        <v>32.409999999999997</v>
      </c>
      <c r="G90">
        <v>32.25</v>
      </c>
      <c r="H90" t="s">
        <v>116</v>
      </c>
    </row>
    <row r="91" spans="1:8" x14ac:dyDescent="0.2">
      <c r="A91">
        <v>175</v>
      </c>
      <c r="B91" t="s">
        <v>0</v>
      </c>
      <c r="C91" t="s">
        <v>54</v>
      </c>
      <c r="D91" t="s">
        <v>175</v>
      </c>
      <c r="E91" t="s">
        <v>176</v>
      </c>
      <c r="F91">
        <v>33.770000000000003</v>
      </c>
      <c r="G91">
        <v>34.08</v>
      </c>
      <c r="H91" t="s">
        <v>116</v>
      </c>
    </row>
    <row r="92" spans="1:8" x14ac:dyDescent="0.2">
      <c r="A92">
        <v>176</v>
      </c>
      <c r="B92" t="s">
        <v>0</v>
      </c>
      <c r="C92" t="s">
        <v>54</v>
      </c>
      <c r="D92" t="s">
        <v>86</v>
      </c>
      <c r="E92" t="s">
        <v>140</v>
      </c>
      <c r="F92" t="s">
        <v>15</v>
      </c>
      <c r="G92">
        <v>125.5</v>
      </c>
      <c r="H92" t="s">
        <v>116</v>
      </c>
    </row>
    <row r="93" spans="1:8" x14ac:dyDescent="0.2">
      <c r="A93">
        <v>177</v>
      </c>
      <c r="B93" t="s">
        <v>0</v>
      </c>
      <c r="C93" t="s">
        <v>54</v>
      </c>
      <c r="D93" t="s">
        <v>177</v>
      </c>
      <c r="E93" t="s">
        <v>178</v>
      </c>
      <c r="F93">
        <v>36.6</v>
      </c>
      <c r="G93">
        <v>35.64</v>
      </c>
      <c r="H93" t="s">
        <v>116</v>
      </c>
    </row>
    <row r="94" spans="1:8" x14ac:dyDescent="0.2">
      <c r="A94">
        <v>178</v>
      </c>
      <c r="B94" t="s">
        <v>0</v>
      </c>
      <c r="C94" t="s">
        <v>54</v>
      </c>
      <c r="D94" t="s">
        <v>179</v>
      </c>
      <c r="E94" t="s">
        <v>180</v>
      </c>
      <c r="F94">
        <v>35.479999999999997</v>
      </c>
      <c r="G94">
        <v>34.61</v>
      </c>
      <c r="H94" t="s">
        <v>116</v>
      </c>
    </row>
    <row r="95" spans="1:8" x14ac:dyDescent="0.2">
      <c r="A95">
        <v>179</v>
      </c>
      <c r="B95" t="s">
        <v>0</v>
      </c>
      <c r="C95" t="s">
        <v>54</v>
      </c>
      <c r="D95" t="s">
        <v>181</v>
      </c>
      <c r="E95" t="s">
        <v>182</v>
      </c>
      <c r="F95">
        <v>32.4</v>
      </c>
      <c r="G95">
        <v>40.4</v>
      </c>
      <c r="H95" t="s">
        <v>116</v>
      </c>
    </row>
    <row r="96" spans="1:8" x14ac:dyDescent="0.2">
      <c r="A96">
        <v>180</v>
      </c>
      <c r="B96" t="s">
        <v>0</v>
      </c>
      <c r="C96" t="s">
        <v>54</v>
      </c>
      <c r="D96" t="s">
        <v>183</v>
      </c>
      <c r="E96" t="s">
        <v>184</v>
      </c>
      <c r="F96">
        <v>32.299999999999997</v>
      </c>
      <c r="G96">
        <v>88.8</v>
      </c>
      <c r="H96" t="s">
        <v>116</v>
      </c>
    </row>
    <row r="97" spans="1:8" x14ac:dyDescent="0.2">
      <c r="A97">
        <v>35</v>
      </c>
      <c r="B97" t="s">
        <v>0</v>
      </c>
      <c r="C97" t="s">
        <v>1</v>
      </c>
      <c r="D97" t="s">
        <v>112</v>
      </c>
      <c r="E97" t="s">
        <v>22</v>
      </c>
      <c r="H97" t="s">
        <v>185</v>
      </c>
    </row>
    <row r="98" spans="1:8" x14ac:dyDescent="0.2">
      <c r="A98">
        <v>501</v>
      </c>
      <c r="B98" t="s">
        <v>12</v>
      </c>
      <c r="C98" t="s">
        <v>1</v>
      </c>
      <c r="D98" t="s">
        <v>186</v>
      </c>
      <c r="E98" t="s">
        <v>6</v>
      </c>
      <c r="F98">
        <v>23.05</v>
      </c>
      <c r="G98">
        <v>22.09</v>
      </c>
      <c r="H98" t="s">
        <v>185</v>
      </c>
    </row>
    <row r="99" spans="1:8" x14ac:dyDescent="0.2">
      <c r="A99">
        <v>502</v>
      </c>
      <c r="B99" t="s">
        <v>12</v>
      </c>
      <c r="C99" t="s">
        <v>1</v>
      </c>
      <c r="D99" t="s">
        <v>52</v>
      </c>
      <c r="E99" t="s">
        <v>187</v>
      </c>
      <c r="F99">
        <v>24.65</v>
      </c>
      <c r="G99">
        <v>25.28</v>
      </c>
      <c r="H99" t="s">
        <v>185</v>
      </c>
    </row>
    <row r="100" spans="1:8" x14ac:dyDescent="0.2">
      <c r="A100">
        <v>503</v>
      </c>
      <c r="B100" t="s">
        <v>12</v>
      </c>
      <c r="C100" t="s">
        <v>1</v>
      </c>
      <c r="D100" t="s">
        <v>66</v>
      </c>
      <c r="E100" t="s">
        <v>188</v>
      </c>
      <c r="F100">
        <v>27.5</v>
      </c>
      <c r="G100">
        <v>24.49</v>
      </c>
      <c r="H100" t="s">
        <v>185</v>
      </c>
    </row>
    <row r="101" spans="1:8" x14ac:dyDescent="0.2">
      <c r="A101">
        <v>504</v>
      </c>
      <c r="B101" t="s">
        <v>12</v>
      </c>
      <c r="C101" t="s">
        <v>1</v>
      </c>
      <c r="D101" t="s">
        <v>135</v>
      </c>
      <c r="E101" t="s">
        <v>189</v>
      </c>
      <c r="F101">
        <v>60.93</v>
      </c>
      <c r="G101">
        <v>29.12</v>
      </c>
      <c r="H101" t="s">
        <v>185</v>
      </c>
    </row>
    <row r="102" spans="1:8" x14ac:dyDescent="0.2">
      <c r="A102">
        <v>505</v>
      </c>
      <c r="B102" t="s">
        <v>12</v>
      </c>
      <c r="C102" t="s">
        <v>1</v>
      </c>
      <c r="D102" t="s">
        <v>190</v>
      </c>
      <c r="E102" t="s">
        <v>191</v>
      </c>
      <c r="F102">
        <v>31.32</v>
      </c>
      <c r="G102">
        <v>31.39</v>
      </c>
      <c r="H102" t="s">
        <v>185</v>
      </c>
    </row>
    <row r="103" spans="1:8" x14ac:dyDescent="0.2">
      <c r="A103">
        <v>506</v>
      </c>
      <c r="B103" t="s">
        <v>12</v>
      </c>
      <c r="C103" t="s">
        <v>1</v>
      </c>
      <c r="D103" t="s">
        <v>170</v>
      </c>
      <c r="E103" t="s">
        <v>192</v>
      </c>
      <c r="F103">
        <v>35.28</v>
      </c>
      <c r="G103" t="s">
        <v>7</v>
      </c>
      <c r="H103" t="s">
        <v>185</v>
      </c>
    </row>
    <row r="104" spans="1:8" x14ac:dyDescent="0.2">
      <c r="A104">
        <v>507</v>
      </c>
      <c r="B104" t="s">
        <v>12</v>
      </c>
      <c r="C104" t="s">
        <v>1</v>
      </c>
      <c r="D104" t="s">
        <v>193</v>
      </c>
      <c r="E104" t="s">
        <v>28</v>
      </c>
      <c r="F104">
        <v>57.16</v>
      </c>
      <c r="G104">
        <v>68.92</v>
      </c>
      <c r="H104" t="s">
        <v>185</v>
      </c>
    </row>
    <row r="105" spans="1:8" x14ac:dyDescent="0.2">
      <c r="A105">
        <v>508</v>
      </c>
      <c r="B105" t="s">
        <v>12</v>
      </c>
      <c r="C105" t="s">
        <v>1</v>
      </c>
      <c r="D105" t="s">
        <v>158</v>
      </c>
      <c r="E105" t="s">
        <v>194</v>
      </c>
      <c r="F105">
        <v>27.62</v>
      </c>
      <c r="G105">
        <v>27.89</v>
      </c>
      <c r="H105" t="s">
        <v>185</v>
      </c>
    </row>
    <row r="106" spans="1:8" x14ac:dyDescent="0.2">
      <c r="A106">
        <v>509</v>
      </c>
      <c r="B106" t="s">
        <v>12</v>
      </c>
      <c r="C106" t="s">
        <v>1</v>
      </c>
      <c r="D106" t="s">
        <v>195</v>
      </c>
      <c r="E106" t="s">
        <v>196</v>
      </c>
      <c r="F106">
        <v>33.57</v>
      </c>
      <c r="G106">
        <v>30.84</v>
      </c>
      <c r="H106" t="s">
        <v>185</v>
      </c>
    </row>
    <row r="107" spans="1:8" x14ac:dyDescent="0.2">
      <c r="A107">
        <v>511</v>
      </c>
      <c r="B107" t="s">
        <v>0</v>
      </c>
      <c r="C107" t="s">
        <v>1</v>
      </c>
      <c r="D107" t="s">
        <v>182</v>
      </c>
      <c r="E107" t="s">
        <v>197</v>
      </c>
      <c r="F107">
        <v>22</v>
      </c>
      <c r="G107">
        <v>21.41</v>
      </c>
      <c r="H107" t="s">
        <v>185</v>
      </c>
    </row>
    <row r="108" spans="1:8" x14ac:dyDescent="0.2">
      <c r="A108">
        <v>512</v>
      </c>
      <c r="B108" t="s">
        <v>0</v>
      </c>
      <c r="C108" t="s">
        <v>1</v>
      </c>
      <c r="D108" t="s">
        <v>198</v>
      </c>
      <c r="E108" t="s">
        <v>199</v>
      </c>
      <c r="H108" t="s">
        <v>185</v>
      </c>
    </row>
    <row r="109" spans="1:8" x14ac:dyDescent="0.2">
      <c r="A109">
        <v>513</v>
      </c>
      <c r="B109" t="s">
        <v>0</v>
      </c>
      <c r="C109" t="s">
        <v>1</v>
      </c>
      <c r="D109" t="s">
        <v>200</v>
      </c>
      <c r="E109" t="s">
        <v>201</v>
      </c>
      <c r="F109">
        <v>24.77</v>
      </c>
      <c r="G109" t="s">
        <v>7</v>
      </c>
      <c r="H109" t="s">
        <v>185</v>
      </c>
    </row>
    <row r="110" spans="1:8" x14ac:dyDescent="0.2">
      <c r="A110">
        <v>514</v>
      </c>
      <c r="B110" t="s">
        <v>0</v>
      </c>
      <c r="C110" t="s">
        <v>1</v>
      </c>
      <c r="D110" t="s">
        <v>175</v>
      </c>
      <c r="E110" t="s">
        <v>73</v>
      </c>
      <c r="F110">
        <v>31.87</v>
      </c>
      <c r="G110">
        <v>41.1</v>
      </c>
      <c r="H110" t="s">
        <v>185</v>
      </c>
    </row>
    <row r="111" spans="1:8" x14ac:dyDescent="0.2">
      <c r="A111">
        <v>515</v>
      </c>
      <c r="B111" t="s">
        <v>0</v>
      </c>
      <c r="C111" t="s">
        <v>1</v>
      </c>
      <c r="D111" t="s">
        <v>202</v>
      </c>
      <c r="E111" t="s">
        <v>203</v>
      </c>
      <c r="F111">
        <v>32.42</v>
      </c>
      <c r="G111">
        <v>71.459999999999994</v>
      </c>
      <c r="H111" t="s">
        <v>185</v>
      </c>
    </row>
    <row r="112" spans="1:8" x14ac:dyDescent="0.2">
      <c r="A112">
        <v>201</v>
      </c>
      <c r="B112" t="s">
        <v>12</v>
      </c>
      <c r="C112" t="s">
        <v>1</v>
      </c>
      <c r="D112" t="s">
        <v>204</v>
      </c>
      <c r="E112" t="s">
        <v>73</v>
      </c>
      <c r="H112" t="s">
        <v>205</v>
      </c>
    </row>
    <row r="113" spans="1:8" x14ac:dyDescent="0.2">
      <c r="A113">
        <v>202</v>
      </c>
      <c r="B113" t="s">
        <v>12</v>
      </c>
      <c r="C113" t="s">
        <v>1</v>
      </c>
      <c r="D113" t="s">
        <v>206</v>
      </c>
      <c r="E113" t="s">
        <v>207</v>
      </c>
      <c r="H113" t="s">
        <v>205</v>
      </c>
    </row>
    <row r="114" spans="1:8" x14ac:dyDescent="0.2">
      <c r="A114">
        <v>203</v>
      </c>
      <c r="B114" t="s">
        <v>12</v>
      </c>
      <c r="C114" t="s">
        <v>1</v>
      </c>
      <c r="D114" t="s">
        <v>208</v>
      </c>
      <c r="E114" t="s">
        <v>209</v>
      </c>
      <c r="H114" t="s">
        <v>205</v>
      </c>
    </row>
    <row r="115" spans="1:8" x14ac:dyDescent="0.2">
      <c r="A115">
        <v>204</v>
      </c>
      <c r="B115" t="s">
        <v>12</v>
      </c>
      <c r="C115" t="s">
        <v>1</v>
      </c>
      <c r="D115" t="s">
        <v>210</v>
      </c>
      <c r="E115" t="s">
        <v>211</v>
      </c>
      <c r="H115" t="s">
        <v>205</v>
      </c>
    </row>
    <row r="116" spans="1:8" x14ac:dyDescent="0.2">
      <c r="A116">
        <v>301</v>
      </c>
      <c r="B116" t="s">
        <v>0</v>
      </c>
      <c r="C116" t="s">
        <v>1</v>
      </c>
      <c r="D116" t="s">
        <v>212</v>
      </c>
      <c r="E116" t="s">
        <v>213</v>
      </c>
      <c r="H116" t="s">
        <v>205</v>
      </c>
    </row>
    <row r="117" spans="1:8" x14ac:dyDescent="0.2">
      <c r="A117">
        <v>302</v>
      </c>
      <c r="B117" t="s">
        <v>0</v>
      </c>
      <c r="C117" t="s">
        <v>1</v>
      </c>
      <c r="D117" t="s">
        <v>133</v>
      </c>
      <c r="E117" t="s">
        <v>214</v>
      </c>
      <c r="H117" t="s">
        <v>205</v>
      </c>
    </row>
    <row r="118" spans="1:8" x14ac:dyDescent="0.2">
      <c r="A118">
        <v>303</v>
      </c>
      <c r="B118" t="s">
        <v>0</v>
      </c>
      <c r="C118" t="s">
        <v>1</v>
      </c>
      <c r="D118" t="s">
        <v>215</v>
      </c>
      <c r="E118" t="s">
        <v>216</v>
      </c>
      <c r="H118" t="s">
        <v>205</v>
      </c>
    </row>
    <row r="119" spans="1:8" x14ac:dyDescent="0.2">
      <c r="A119">
        <v>304</v>
      </c>
      <c r="B119" t="s">
        <v>0</v>
      </c>
      <c r="C119" t="s">
        <v>1</v>
      </c>
      <c r="D119" t="s">
        <v>217</v>
      </c>
      <c r="E119" t="s">
        <v>218</v>
      </c>
      <c r="H119" t="s">
        <v>205</v>
      </c>
    </row>
    <row r="120" spans="1:8" x14ac:dyDescent="0.2">
      <c r="A120">
        <v>305</v>
      </c>
      <c r="B120" t="s">
        <v>0</v>
      </c>
      <c r="C120" t="s">
        <v>1</v>
      </c>
      <c r="D120" t="s">
        <v>219</v>
      </c>
      <c r="E120" t="s">
        <v>85</v>
      </c>
      <c r="H120" t="s">
        <v>205</v>
      </c>
    </row>
    <row r="121" spans="1:8" x14ac:dyDescent="0.2">
      <c r="A121">
        <v>306</v>
      </c>
      <c r="B121" t="s">
        <v>0</v>
      </c>
      <c r="C121" t="s">
        <v>1</v>
      </c>
      <c r="D121" t="s">
        <v>131</v>
      </c>
      <c r="E121" t="s">
        <v>220</v>
      </c>
      <c r="H121" t="s">
        <v>205</v>
      </c>
    </row>
    <row r="122" spans="1:8" x14ac:dyDescent="0.2">
      <c r="A122">
        <v>307</v>
      </c>
      <c r="B122" t="s">
        <v>0</v>
      </c>
      <c r="C122" t="s">
        <v>1</v>
      </c>
      <c r="D122" t="s">
        <v>221</v>
      </c>
      <c r="E122" t="s">
        <v>222</v>
      </c>
      <c r="H122" t="s">
        <v>205</v>
      </c>
    </row>
    <row r="123" spans="1:8" x14ac:dyDescent="0.2">
      <c r="A123">
        <v>60</v>
      </c>
      <c r="B123" t="s">
        <v>0</v>
      </c>
      <c r="C123" t="s">
        <v>54</v>
      </c>
      <c r="D123" t="s">
        <v>223</v>
      </c>
      <c r="E123" t="s">
        <v>224</v>
      </c>
      <c r="F123">
        <v>37.380000000000003</v>
      </c>
      <c r="G123">
        <v>35.76</v>
      </c>
      <c r="H123" t="s">
        <v>225</v>
      </c>
    </row>
    <row r="124" spans="1:8" x14ac:dyDescent="0.2">
      <c r="A124">
        <v>81</v>
      </c>
      <c r="B124" t="s">
        <v>12</v>
      </c>
      <c r="C124" t="s">
        <v>1</v>
      </c>
      <c r="D124" t="s">
        <v>226</v>
      </c>
      <c r="E124" t="s">
        <v>227</v>
      </c>
      <c r="F124">
        <v>21.76</v>
      </c>
      <c r="G124">
        <v>21.58</v>
      </c>
      <c r="H124" t="s">
        <v>225</v>
      </c>
    </row>
    <row r="125" spans="1:8" x14ac:dyDescent="0.2">
      <c r="A125">
        <v>82</v>
      </c>
      <c r="B125" t="s">
        <v>12</v>
      </c>
      <c r="C125" t="s">
        <v>1</v>
      </c>
      <c r="D125" t="s">
        <v>228</v>
      </c>
      <c r="E125" t="s">
        <v>229</v>
      </c>
      <c r="F125">
        <v>21.69</v>
      </c>
      <c r="G125">
        <v>22.35</v>
      </c>
      <c r="H125" t="s">
        <v>225</v>
      </c>
    </row>
    <row r="126" spans="1:8" x14ac:dyDescent="0.2">
      <c r="A126">
        <v>83</v>
      </c>
      <c r="B126" t="s">
        <v>12</v>
      </c>
      <c r="C126" t="s">
        <v>1</v>
      </c>
      <c r="D126" t="s">
        <v>230</v>
      </c>
      <c r="E126" t="s">
        <v>231</v>
      </c>
      <c r="F126">
        <v>29.79</v>
      </c>
      <c r="G126">
        <v>28.55</v>
      </c>
      <c r="H126" t="s">
        <v>225</v>
      </c>
    </row>
    <row r="127" spans="1:8" x14ac:dyDescent="0.2">
      <c r="A127">
        <v>84</v>
      </c>
      <c r="B127" t="s">
        <v>12</v>
      </c>
      <c r="C127" t="s">
        <v>1</v>
      </c>
      <c r="D127" t="s">
        <v>232</v>
      </c>
      <c r="E127" t="s">
        <v>233</v>
      </c>
      <c r="F127">
        <v>22.38</v>
      </c>
      <c r="G127">
        <v>22.17</v>
      </c>
      <c r="H127" t="s">
        <v>225</v>
      </c>
    </row>
    <row r="128" spans="1:8" x14ac:dyDescent="0.2">
      <c r="A128">
        <v>85</v>
      </c>
      <c r="B128" t="s">
        <v>12</v>
      </c>
      <c r="C128" t="s">
        <v>1</v>
      </c>
      <c r="D128" t="s">
        <v>234</v>
      </c>
      <c r="E128" t="s">
        <v>235</v>
      </c>
      <c r="F128">
        <v>21.16</v>
      </c>
      <c r="G128">
        <v>21.15</v>
      </c>
      <c r="H128" t="s">
        <v>225</v>
      </c>
    </row>
    <row r="129" spans="1:8" x14ac:dyDescent="0.2">
      <c r="A129">
        <v>86</v>
      </c>
      <c r="B129" t="s">
        <v>12</v>
      </c>
      <c r="C129" t="s">
        <v>1</v>
      </c>
      <c r="D129" t="s">
        <v>27</v>
      </c>
      <c r="E129" t="s">
        <v>236</v>
      </c>
      <c r="F129">
        <v>24.99</v>
      </c>
      <c r="G129">
        <v>23.29</v>
      </c>
      <c r="H129" t="s">
        <v>225</v>
      </c>
    </row>
    <row r="130" spans="1:8" x14ac:dyDescent="0.2">
      <c r="A130">
        <v>87</v>
      </c>
      <c r="B130" t="s">
        <v>12</v>
      </c>
      <c r="C130" t="s">
        <v>1</v>
      </c>
      <c r="D130" t="s">
        <v>237</v>
      </c>
      <c r="E130" t="s">
        <v>238</v>
      </c>
      <c r="F130">
        <v>22.71</v>
      </c>
      <c r="G130">
        <v>22.25</v>
      </c>
      <c r="H130" t="s">
        <v>225</v>
      </c>
    </row>
    <row r="131" spans="1:8" x14ac:dyDescent="0.2">
      <c r="A131">
        <v>88</v>
      </c>
      <c r="B131" t="s">
        <v>12</v>
      </c>
      <c r="C131" t="s">
        <v>1</v>
      </c>
      <c r="D131" t="s">
        <v>239</v>
      </c>
      <c r="E131" t="s">
        <v>240</v>
      </c>
      <c r="F131">
        <v>24.85</v>
      </c>
      <c r="G131">
        <v>38.81</v>
      </c>
      <c r="H131" t="s">
        <v>225</v>
      </c>
    </row>
    <row r="132" spans="1:8" x14ac:dyDescent="0.2">
      <c r="A132">
        <v>89</v>
      </c>
      <c r="B132" t="s">
        <v>12</v>
      </c>
      <c r="C132" t="s">
        <v>1</v>
      </c>
      <c r="D132" t="s">
        <v>241</v>
      </c>
      <c r="E132" t="s">
        <v>242</v>
      </c>
      <c r="F132">
        <v>23.25</v>
      </c>
      <c r="G132">
        <v>23.76</v>
      </c>
      <c r="H132" t="s">
        <v>225</v>
      </c>
    </row>
    <row r="133" spans="1:8" x14ac:dyDescent="0.2">
      <c r="A133">
        <v>90</v>
      </c>
      <c r="B133" t="s">
        <v>12</v>
      </c>
      <c r="C133" t="s">
        <v>1</v>
      </c>
      <c r="D133" t="s">
        <v>243</v>
      </c>
      <c r="E133" t="s">
        <v>244</v>
      </c>
      <c r="F133">
        <v>23.96</v>
      </c>
      <c r="G133">
        <v>23.57</v>
      </c>
      <c r="H133" t="s">
        <v>225</v>
      </c>
    </row>
    <row r="134" spans="1:8" x14ac:dyDescent="0.2">
      <c r="A134">
        <v>91</v>
      </c>
      <c r="B134" t="s">
        <v>0</v>
      </c>
      <c r="C134" t="s">
        <v>1</v>
      </c>
      <c r="D134" t="s">
        <v>245</v>
      </c>
      <c r="E134" t="s">
        <v>246</v>
      </c>
      <c r="F134">
        <v>21.92</v>
      </c>
      <c r="G134">
        <v>22.37</v>
      </c>
      <c r="H134" t="s">
        <v>225</v>
      </c>
    </row>
    <row r="135" spans="1:8" x14ac:dyDescent="0.2">
      <c r="A135">
        <v>92</v>
      </c>
      <c r="B135" t="s">
        <v>0</v>
      </c>
      <c r="C135" t="s">
        <v>1</v>
      </c>
      <c r="D135" t="s">
        <v>135</v>
      </c>
      <c r="E135" t="s">
        <v>247</v>
      </c>
      <c r="F135">
        <v>22.2</v>
      </c>
      <c r="G135">
        <v>21.6</v>
      </c>
      <c r="H135" t="s">
        <v>225</v>
      </c>
    </row>
    <row r="136" spans="1:8" x14ac:dyDescent="0.2">
      <c r="A136">
        <v>93</v>
      </c>
      <c r="B136" t="s">
        <v>0</v>
      </c>
      <c r="C136" t="s">
        <v>1</v>
      </c>
      <c r="D136" t="s">
        <v>248</v>
      </c>
      <c r="E136" t="s">
        <v>249</v>
      </c>
      <c r="F136" t="s">
        <v>15</v>
      </c>
      <c r="H136" t="s">
        <v>225</v>
      </c>
    </row>
    <row r="137" spans="1:8" x14ac:dyDescent="0.2">
      <c r="A137">
        <v>94</v>
      </c>
      <c r="B137" t="s">
        <v>0</v>
      </c>
      <c r="C137" t="s">
        <v>1</v>
      </c>
      <c r="D137" t="s">
        <v>139</v>
      </c>
      <c r="E137" t="s">
        <v>250</v>
      </c>
      <c r="F137">
        <v>22.33</v>
      </c>
      <c r="G137" t="s">
        <v>7</v>
      </c>
      <c r="H137" t="s">
        <v>225</v>
      </c>
    </row>
    <row r="138" spans="1:8" x14ac:dyDescent="0.2">
      <c r="A138">
        <v>95</v>
      </c>
      <c r="B138" t="s">
        <v>0</v>
      </c>
      <c r="C138" t="s">
        <v>1</v>
      </c>
      <c r="D138" t="s">
        <v>251</v>
      </c>
      <c r="E138" t="s">
        <v>252</v>
      </c>
      <c r="F138">
        <v>29.4</v>
      </c>
      <c r="G138">
        <v>21.16</v>
      </c>
      <c r="H138" t="s">
        <v>225</v>
      </c>
    </row>
    <row r="139" spans="1:8" x14ac:dyDescent="0.2">
      <c r="A139">
        <v>96</v>
      </c>
      <c r="B139" t="s">
        <v>0</v>
      </c>
      <c r="C139" t="s">
        <v>1</v>
      </c>
      <c r="D139" t="s">
        <v>5</v>
      </c>
      <c r="E139" t="s">
        <v>253</v>
      </c>
      <c r="F139">
        <v>21.06</v>
      </c>
      <c r="G139">
        <v>21.39</v>
      </c>
      <c r="H139" t="s">
        <v>225</v>
      </c>
    </row>
    <row r="140" spans="1:8" x14ac:dyDescent="0.2">
      <c r="A140">
        <v>97</v>
      </c>
      <c r="B140" t="s">
        <v>0</v>
      </c>
      <c r="C140" t="s">
        <v>1</v>
      </c>
      <c r="D140" t="s">
        <v>254</v>
      </c>
      <c r="E140" t="s">
        <v>255</v>
      </c>
      <c r="F140">
        <v>22.44</v>
      </c>
      <c r="G140">
        <v>21.9</v>
      </c>
      <c r="H140" t="s">
        <v>225</v>
      </c>
    </row>
    <row r="141" spans="1:8" x14ac:dyDescent="0.2">
      <c r="A141">
        <v>98</v>
      </c>
      <c r="B141" t="s">
        <v>0</v>
      </c>
      <c r="C141" t="s">
        <v>1</v>
      </c>
      <c r="D141" t="s">
        <v>256</v>
      </c>
      <c r="E141" t="s">
        <v>257</v>
      </c>
      <c r="F141">
        <v>21.29</v>
      </c>
      <c r="G141">
        <v>20.86</v>
      </c>
      <c r="H141" t="s">
        <v>225</v>
      </c>
    </row>
    <row r="142" spans="1:8" x14ac:dyDescent="0.2">
      <c r="A142">
        <v>99</v>
      </c>
      <c r="B142" t="s">
        <v>0</v>
      </c>
      <c r="C142" t="s">
        <v>1</v>
      </c>
      <c r="D142" t="s">
        <v>258</v>
      </c>
      <c r="E142" t="s">
        <v>259</v>
      </c>
      <c r="F142">
        <v>22.61</v>
      </c>
      <c r="G142">
        <v>23.11</v>
      </c>
      <c r="H142" t="s">
        <v>225</v>
      </c>
    </row>
    <row r="143" spans="1:8" x14ac:dyDescent="0.2">
      <c r="A143">
        <v>100</v>
      </c>
      <c r="B143" t="s">
        <v>0</v>
      </c>
      <c r="C143" t="s">
        <v>1</v>
      </c>
      <c r="D143" t="s">
        <v>260</v>
      </c>
      <c r="E143" t="s">
        <v>261</v>
      </c>
      <c r="F143">
        <v>22.55</v>
      </c>
      <c r="G143">
        <v>21.8</v>
      </c>
      <c r="H143" t="s">
        <v>225</v>
      </c>
    </row>
    <row r="144" spans="1:8" x14ac:dyDescent="0.2">
      <c r="A144">
        <v>119</v>
      </c>
      <c r="B144" t="s">
        <v>0</v>
      </c>
      <c r="C144" t="s">
        <v>54</v>
      </c>
      <c r="D144" t="s">
        <v>262</v>
      </c>
      <c r="E144" t="s">
        <v>263</v>
      </c>
      <c r="F144">
        <v>22.73</v>
      </c>
      <c r="G144">
        <v>22.68</v>
      </c>
      <c r="H144" t="s">
        <v>225</v>
      </c>
    </row>
    <row r="145" spans="1:8" x14ac:dyDescent="0.2">
      <c r="A145">
        <v>120</v>
      </c>
      <c r="B145" t="s">
        <v>0</v>
      </c>
      <c r="C145" t="s">
        <v>54</v>
      </c>
      <c r="D145" t="s">
        <v>264</v>
      </c>
      <c r="E145" t="s">
        <v>229</v>
      </c>
      <c r="F145">
        <v>38.700000000000003</v>
      </c>
      <c r="G145">
        <v>36.86</v>
      </c>
      <c r="H145" t="s">
        <v>225</v>
      </c>
    </row>
    <row r="146" spans="1:8" x14ac:dyDescent="0.2">
      <c r="A146">
        <v>140</v>
      </c>
      <c r="B146" t="s">
        <v>0</v>
      </c>
      <c r="C146" t="s">
        <v>54</v>
      </c>
      <c r="D146" t="s">
        <v>223</v>
      </c>
      <c r="E146" t="s">
        <v>265</v>
      </c>
      <c r="F146">
        <v>124.47</v>
      </c>
      <c r="G146">
        <v>41.94</v>
      </c>
      <c r="H146" t="s">
        <v>225</v>
      </c>
    </row>
    <row r="147" spans="1:8" x14ac:dyDescent="0.2">
      <c r="A147">
        <v>1</v>
      </c>
      <c r="B147" t="s">
        <v>12</v>
      </c>
      <c r="C147" t="s">
        <v>1</v>
      </c>
      <c r="D147" t="s">
        <v>204</v>
      </c>
      <c r="E147" t="s">
        <v>266</v>
      </c>
      <c r="F147">
        <v>20.25</v>
      </c>
      <c r="G147">
        <v>19.78</v>
      </c>
      <c r="H147" t="s">
        <v>267</v>
      </c>
    </row>
    <row r="148" spans="1:8" x14ac:dyDescent="0.2">
      <c r="A148">
        <v>2</v>
      </c>
      <c r="B148" t="s">
        <v>12</v>
      </c>
      <c r="C148" t="s">
        <v>1</v>
      </c>
      <c r="D148" t="s">
        <v>268</v>
      </c>
      <c r="E148" t="s">
        <v>269</v>
      </c>
      <c r="F148">
        <v>21.62</v>
      </c>
      <c r="G148">
        <v>20.82</v>
      </c>
      <c r="H148" t="s">
        <v>267</v>
      </c>
    </row>
    <row r="149" spans="1:8" x14ac:dyDescent="0.2">
      <c r="A149">
        <v>3</v>
      </c>
      <c r="B149" t="s">
        <v>12</v>
      </c>
      <c r="C149" t="s">
        <v>1</v>
      </c>
      <c r="D149" t="s">
        <v>270</v>
      </c>
      <c r="E149" t="s">
        <v>271</v>
      </c>
      <c r="F149">
        <v>21.64</v>
      </c>
      <c r="G149">
        <v>21.3</v>
      </c>
      <c r="H149" t="s">
        <v>267</v>
      </c>
    </row>
    <row r="150" spans="1:8" x14ac:dyDescent="0.2">
      <c r="A150">
        <v>4</v>
      </c>
      <c r="B150" t="s">
        <v>12</v>
      </c>
      <c r="C150" t="s">
        <v>1</v>
      </c>
      <c r="D150" t="s">
        <v>272</v>
      </c>
      <c r="E150" t="s">
        <v>235</v>
      </c>
      <c r="F150">
        <v>21.52</v>
      </c>
      <c r="G150">
        <v>20.65</v>
      </c>
      <c r="H150" t="s">
        <v>267</v>
      </c>
    </row>
    <row r="151" spans="1:8" x14ac:dyDescent="0.2">
      <c r="A151">
        <v>5</v>
      </c>
      <c r="B151" t="s">
        <v>12</v>
      </c>
      <c r="C151" t="s">
        <v>1</v>
      </c>
      <c r="D151" t="s">
        <v>273</v>
      </c>
      <c r="E151" t="s">
        <v>271</v>
      </c>
      <c r="F151">
        <v>21.99</v>
      </c>
      <c r="G151">
        <v>22.08</v>
      </c>
      <c r="H151" t="s">
        <v>267</v>
      </c>
    </row>
    <row r="152" spans="1:8" x14ac:dyDescent="0.2">
      <c r="A152">
        <v>6</v>
      </c>
      <c r="B152" t="s">
        <v>12</v>
      </c>
      <c r="C152" t="s">
        <v>1</v>
      </c>
      <c r="D152" t="s">
        <v>274</v>
      </c>
      <c r="E152" t="s">
        <v>275</v>
      </c>
      <c r="F152">
        <v>23.16</v>
      </c>
      <c r="G152">
        <v>46.84</v>
      </c>
      <c r="H152" t="s">
        <v>267</v>
      </c>
    </row>
    <row r="153" spans="1:8" x14ac:dyDescent="0.2">
      <c r="A153">
        <v>7</v>
      </c>
      <c r="B153" t="s">
        <v>12</v>
      </c>
      <c r="C153" t="s">
        <v>1</v>
      </c>
      <c r="D153" t="s">
        <v>276</v>
      </c>
      <c r="E153" t="s">
        <v>277</v>
      </c>
      <c r="F153">
        <v>21.4</v>
      </c>
      <c r="G153">
        <v>21.27</v>
      </c>
      <c r="H153" t="s">
        <v>267</v>
      </c>
    </row>
    <row r="154" spans="1:8" x14ac:dyDescent="0.2">
      <c r="A154">
        <v>8</v>
      </c>
      <c r="B154" t="s">
        <v>12</v>
      </c>
      <c r="C154" t="s">
        <v>1</v>
      </c>
      <c r="D154" t="s">
        <v>278</v>
      </c>
      <c r="E154" t="s">
        <v>279</v>
      </c>
      <c r="F154">
        <v>23.29</v>
      </c>
      <c r="G154">
        <v>23.24</v>
      </c>
      <c r="H154" t="s">
        <v>267</v>
      </c>
    </row>
    <row r="155" spans="1:8" x14ac:dyDescent="0.2">
      <c r="A155">
        <v>9</v>
      </c>
      <c r="B155" t="s">
        <v>12</v>
      </c>
      <c r="C155" t="s">
        <v>1</v>
      </c>
      <c r="D155" t="s">
        <v>204</v>
      </c>
      <c r="E155" t="s">
        <v>280</v>
      </c>
      <c r="F155">
        <v>24.55</v>
      </c>
      <c r="G155">
        <v>24.26</v>
      </c>
      <c r="H155" t="s">
        <v>267</v>
      </c>
    </row>
    <row r="156" spans="1:8" x14ac:dyDescent="0.2">
      <c r="A156">
        <v>11</v>
      </c>
      <c r="B156" t="s">
        <v>12</v>
      </c>
      <c r="C156" t="s">
        <v>1</v>
      </c>
      <c r="D156" t="s">
        <v>281</v>
      </c>
      <c r="E156" t="s">
        <v>282</v>
      </c>
      <c r="F156">
        <v>23.07</v>
      </c>
      <c r="G156">
        <v>25.84</v>
      </c>
      <c r="H156" t="s">
        <v>267</v>
      </c>
    </row>
    <row r="157" spans="1:8" x14ac:dyDescent="0.2">
      <c r="A157">
        <v>12</v>
      </c>
      <c r="B157" t="s">
        <v>12</v>
      </c>
      <c r="C157" t="s">
        <v>54</v>
      </c>
      <c r="D157" t="s">
        <v>283</v>
      </c>
      <c r="E157" t="s">
        <v>284</v>
      </c>
      <c r="H157" t="s">
        <v>267</v>
      </c>
    </row>
    <row r="158" spans="1:8" x14ac:dyDescent="0.2">
      <c r="A158">
        <v>13</v>
      </c>
      <c r="B158" t="s">
        <v>12</v>
      </c>
      <c r="C158" t="s">
        <v>54</v>
      </c>
      <c r="D158" t="s">
        <v>285</v>
      </c>
      <c r="E158" t="s">
        <v>286</v>
      </c>
      <c r="F158">
        <v>23.22</v>
      </c>
      <c r="G158">
        <v>23.52</v>
      </c>
      <c r="H158" t="s">
        <v>267</v>
      </c>
    </row>
    <row r="159" spans="1:8" x14ac:dyDescent="0.2">
      <c r="A159">
        <v>14</v>
      </c>
      <c r="B159" t="s">
        <v>12</v>
      </c>
      <c r="C159" t="s">
        <v>54</v>
      </c>
      <c r="D159" t="s">
        <v>287</v>
      </c>
      <c r="E159" t="s">
        <v>269</v>
      </c>
      <c r="H159" t="s">
        <v>267</v>
      </c>
    </row>
    <row r="160" spans="1:8" x14ac:dyDescent="0.2">
      <c r="A160">
        <v>15</v>
      </c>
      <c r="B160" t="s">
        <v>12</v>
      </c>
      <c r="C160" t="s">
        <v>54</v>
      </c>
      <c r="D160" t="s">
        <v>288</v>
      </c>
      <c r="E160" t="s">
        <v>289</v>
      </c>
      <c r="F160">
        <v>27.04</v>
      </c>
      <c r="G160">
        <v>26.12</v>
      </c>
      <c r="H160" t="s">
        <v>267</v>
      </c>
    </row>
    <row r="161" spans="1:8" x14ac:dyDescent="0.2">
      <c r="A161">
        <v>16</v>
      </c>
      <c r="B161" t="s">
        <v>12</v>
      </c>
      <c r="C161" t="s">
        <v>54</v>
      </c>
      <c r="D161" t="s">
        <v>262</v>
      </c>
      <c r="E161" t="s">
        <v>290</v>
      </c>
      <c r="H161" t="s">
        <v>267</v>
      </c>
    </row>
    <row r="162" spans="1:8" x14ac:dyDescent="0.2">
      <c r="A162">
        <v>17</v>
      </c>
      <c r="B162" t="s">
        <v>12</v>
      </c>
      <c r="C162" t="s">
        <v>54</v>
      </c>
      <c r="D162" t="s">
        <v>291</v>
      </c>
      <c r="E162" t="s">
        <v>244</v>
      </c>
      <c r="F162">
        <v>26.27</v>
      </c>
      <c r="G162">
        <v>26.35</v>
      </c>
      <c r="H162" t="s">
        <v>267</v>
      </c>
    </row>
    <row r="163" spans="1:8" x14ac:dyDescent="0.2">
      <c r="A163">
        <v>18</v>
      </c>
      <c r="B163" t="s">
        <v>12</v>
      </c>
      <c r="C163" t="s">
        <v>54</v>
      </c>
      <c r="D163" t="s">
        <v>292</v>
      </c>
      <c r="E163" t="s">
        <v>280</v>
      </c>
      <c r="F163">
        <v>31</v>
      </c>
      <c r="G163">
        <v>31.63</v>
      </c>
      <c r="H163" t="s">
        <v>267</v>
      </c>
    </row>
    <row r="164" spans="1:8" x14ac:dyDescent="0.2">
      <c r="A164">
        <v>19</v>
      </c>
      <c r="B164" t="s">
        <v>12</v>
      </c>
      <c r="C164" t="s">
        <v>54</v>
      </c>
      <c r="D164" t="s">
        <v>293</v>
      </c>
      <c r="E164" t="s">
        <v>294</v>
      </c>
      <c r="F164">
        <v>33.93</v>
      </c>
      <c r="G164">
        <v>33.340000000000003</v>
      </c>
      <c r="H164" t="s">
        <v>267</v>
      </c>
    </row>
    <row r="165" spans="1:8" x14ac:dyDescent="0.2">
      <c r="A165">
        <v>20</v>
      </c>
      <c r="B165" t="s">
        <v>12</v>
      </c>
      <c r="C165" t="s">
        <v>54</v>
      </c>
      <c r="D165" t="s">
        <v>295</v>
      </c>
      <c r="E165" t="s">
        <v>296</v>
      </c>
      <c r="F165">
        <v>30.33</v>
      </c>
      <c r="G165">
        <v>30.48</v>
      </c>
      <c r="H165" t="s">
        <v>267</v>
      </c>
    </row>
    <row r="166" spans="1:8" x14ac:dyDescent="0.2">
      <c r="A166">
        <v>330</v>
      </c>
      <c r="B166" t="s">
        <v>12</v>
      </c>
      <c r="C166" t="s">
        <v>54</v>
      </c>
      <c r="D166" t="s">
        <v>297</v>
      </c>
      <c r="E166" t="s">
        <v>284</v>
      </c>
      <c r="F166">
        <v>27.69</v>
      </c>
      <c r="G166">
        <v>26.55</v>
      </c>
      <c r="H166" t="s">
        <v>267</v>
      </c>
    </row>
    <row r="167" spans="1:8" x14ac:dyDescent="0.2">
      <c r="A167">
        <v>101</v>
      </c>
      <c r="B167" t="s">
        <v>0</v>
      </c>
      <c r="C167" t="s">
        <v>1</v>
      </c>
      <c r="D167" t="s">
        <v>127</v>
      </c>
      <c r="E167" t="s">
        <v>298</v>
      </c>
      <c r="F167">
        <v>19.38</v>
      </c>
      <c r="G167">
        <v>18.940000000000001</v>
      </c>
      <c r="H167" t="s">
        <v>267</v>
      </c>
    </row>
    <row r="168" spans="1:8" x14ac:dyDescent="0.2">
      <c r="A168">
        <v>102</v>
      </c>
      <c r="B168" t="s">
        <v>0</v>
      </c>
      <c r="C168" t="s">
        <v>1</v>
      </c>
      <c r="D168" t="s">
        <v>78</v>
      </c>
      <c r="E168" t="s">
        <v>299</v>
      </c>
      <c r="H168" t="s">
        <v>267</v>
      </c>
    </row>
    <row r="169" spans="1:8" x14ac:dyDescent="0.2">
      <c r="A169">
        <v>103</v>
      </c>
      <c r="B169" t="s">
        <v>0</v>
      </c>
      <c r="C169" t="s">
        <v>1</v>
      </c>
      <c r="D169" t="s">
        <v>300</v>
      </c>
      <c r="E169" t="s">
        <v>301</v>
      </c>
      <c r="F169">
        <v>21.37</v>
      </c>
      <c r="G169">
        <v>19.57</v>
      </c>
      <c r="H169" t="s">
        <v>267</v>
      </c>
    </row>
    <row r="170" spans="1:8" x14ac:dyDescent="0.2">
      <c r="A170">
        <v>104</v>
      </c>
      <c r="B170" t="s">
        <v>0</v>
      </c>
      <c r="C170" t="s">
        <v>1</v>
      </c>
      <c r="D170" t="s">
        <v>302</v>
      </c>
      <c r="E170" t="s">
        <v>303</v>
      </c>
      <c r="F170">
        <v>20.98</v>
      </c>
      <c r="G170">
        <v>22.04</v>
      </c>
      <c r="H170" t="s">
        <v>267</v>
      </c>
    </row>
    <row r="171" spans="1:8" x14ac:dyDescent="0.2">
      <c r="A171">
        <v>105</v>
      </c>
      <c r="B171" t="s">
        <v>0</v>
      </c>
      <c r="C171" t="s">
        <v>1</v>
      </c>
      <c r="D171" t="s">
        <v>304</v>
      </c>
      <c r="E171" t="s">
        <v>305</v>
      </c>
      <c r="F171">
        <v>22.29</v>
      </c>
      <c r="G171">
        <v>21.82</v>
      </c>
      <c r="H171" t="s">
        <v>267</v>
      </c>
    </row>
    <row r="172" spans="1:8" x14ac:dyDescent="0.2">
      <c r="A172">
        <v>106</v>
      </c>
      <c r="B172" t="s">
        <v>0</v>
      </c>
      <c r="C172" t="s">
        <v>1</v>
      </c>
      <c r="D172" t="s">
        <v>306</v>
      </c>
      <c r="E172" t="s">
        <v>307</v>
      </c>
      <c r="F172">
        <v>20.67</v>
      </c>
      <c r="G172">
        <v>19.75</v>
      </c>
      <c r="H172" t="s">
        <v>267</v>
      </c>
    </row>
    <row r="173" spans="1:8" x14ac:dyDescent="0.2">
      <c r="A173">
        <v>107</v>
      </c>
      <c r="B173" t="s">
        <v>0</v>
      </c>
      <c r="C173" t="s">
        <v>1</v>
      </c>
      <c r="D173" t="s">
        <v>308</v>
      </c>
      <c r="E173" t="s">
        <v>307</v>
      </c>
      <c r="F173">
        <v>20.95</v>
      </c>
      <c r="G173">
        <v>20.25</v>
      </c>
      <c r="H173" t="s">
        <v>267</v>
      </c>
    </row>
    <row r="174" spans="1:8" x14ac:dyDescent="0.2">
      <c r="A174">
        <v>108</v>
      </c>
      <c r="B174" t="s">
        <v>0</v>
      </c>
      <c r="C174" t="s">
        <v>1</v>
      </c>
      <c r="D174" t="s">
        <v>145</v>
      </c>
      <c r="E174" t="s">
        <v>309</v>
      </c>
      <c r="F174">
        <v>26.98</v>
      </c>
      <c r="G174">
        <v>29.68</v>
      </c>
      <c r="H174" t="s">
        <v>267</v>
      </c>
    </row>
    <row r="175" spans="1:8" x14ac:dyDescent="0.2">
      <c r="A175">
        <v>109</v>
      </c>
      <c r="B175" t="s">
        <v>0</v>
      </c>
      <c r="C175" t="s">
        <v>1</v>
      </c>
      <c r="D175" t="s">
        <v>310</v>
      </c>
      <c r="E175" t="s">
        <v>311</v>
      </c>
      <c r="F175">
        <v>23.56</v>
      </c>
      <c r="G175">
        <v>24.03</v>
      </c>
      <c r="H175" t="s">
        <v>267</v>
      </c>
    </row>
    <row r="176" spans="1:8" x14ac:dyDescent="0.2">
      <c r="A176">
        <v>110</v>
      </c>
      <c r="B176" t="s">
        <v>0</v>
      </c>
      <c r="C176" t="s">
        <v>1</v>
      </c>
      <c r="D176" t="s">
        <v>312</v>
      </c>
      <c r="E176" t="s">
        <v>313</v>
      </c>
      <c r="F176">
        <v>23.1</v>
      </c>
      <c r="G176">
        <v>23.21</v>
      </c>
      <c r="H176" t="s">
        <v>267</v>
      </c>
    </row>
    <row r="177" spans="1:8" x14ac:dyDescent="0.2">
      <c r="A177">
        <v>111</v>
      </c>
      <c r="B177" t="s">
        <v>0</v>
      </c>
      <c r="C177" t="s">
        <v>54</v>
      </c>
      <c r="D177" t="s">
        <v>86</v>
      </c>
      <c r="E177" t="s">
        <v>314</v>
      </c>
      <c r="F177">
        <v>129.02000000000001</v>
      </c>
      <c r="G177" t="s">
        <v>7</v>
      </c>
      <c r="H177" t="s">
        <v>267</v>
      </c>
    </row>
    <row r="178" spans="1:8" x14ac:dyDescent="0.2">
      <c r="A178">
        <v>112</v>
      </c>
      <c r="B178" t="s">
        <v>0</v>
      </c>
      <c r="C178" t="s">
        <v>54</v>
      </c>
      <c r="D178" t="s">
        <v>315</v>
      </c>
      <c r="E178" t="s">
        <v>313</v>
      </c>
      <c r="F178">
        <v>51.73</v>
      </c>
      <c r="G178">
        <v>26.77</v>
      </c>
      <c r="H178" t="s">
        <v>267</v>
      </c>
    </row>
    <row r="179" spans="1:8" x14ac:dyDescent="0.2">
      <c r="A179">
        <v>113</v>
      </c>
      <c r="B179" t="s">
        <v>0</v>
      </c>
      <c r="C179" t="s">
        <v>54</v>
      </c>
      <c r="D179" t="s">
        <v>316</v>
      </c>
      <c r="E179" t="s">
        <v>317</v>
      </c>
      <c r="F179">
        <v>32.520000000000003</v>
      </c>
      <c r="G179">
        <v>30.25</v>
      </c>
      <c r="H179" t="s">
        <v>267</v>
      </c>
    </row>
    <row r="180" spans="1:8" x14ac:dyDescent="0.2">
      <c r="A180">
        <v>114</v>
      </c>
      <c r="B180" t="s">
        <v>0</v>
      </c>
      <c r="C180" t="s">
        <v>54</v>
      </c>
      <c r="D180" t="s">
        <v>318</v>
      </c>
      <c r="E180" t="s">
        <v>298</v>
      </c>
      <c r="F180">
        <v>37.06</v>
      </c>
      <c r="G180">
        <v>24.61</v>
      </c>
      <c r="H180" t="s">
        <v>267</v>
      </c>
    </row>
    <row r="181" spans="1:8" x14ac:dyDescent="0.2">
      <c r="A181">
        <v>115</v>
      </c>
      <c r="B181" t="s">
        <v>0</v>
      </c>
      <c r="C181" t="s">
        <v>54</v>
      </c>
      <c r="D181" t="s">
        <v>319</v>
      </c>
      <c r="E181" t="s">
        <v>320</v>
      </c>
      <c r="F181">
        <v>25.63</v>
      </c>
      <c r="G181">
        <v>24.16</v>
      </c>
      <c r="H181" t="s">
        <v>267</v>
      </c>
    </row>
    <row r="182" spans="1:8" x14ac:dyDescent="0.2">
      <c r="A182">
        <v>116</v>
      </c>
      <c r="B182" t="s">
        <v>0</v>
      </c>
      <c r="C182" t="s">
        <v>54</v>
      </c>
      <c r="D182" t="s">
        <v>94</v>
      </c>
      <c r="E182" t="s">
        <v>321</v>
      </c>
      <c r="H182" t="s">
        <v>267</v>
      </c>
    </row>
    <row r="183" spans="1:8" x14ac:dyDescent="0.2">
      <c r="A183">
        <v>117</v>
      </c>
      <c r="B183" t="s">
        <v>0</v>
      </c>
      <c r="C183" t="s">
        <v>54</v>
      </c>
      <c r="D183" t="s">
        <v>322</v>
      </c>
      <c r="E183" t="s">
        <v>323</v>
      </c>
      <c r="F183">
        <v>70.27</v>
      </c>
      <c r="G183">
        <v>41.3</v>
      </c>
      <c r="H183" t="s">
        <v>267</v>
      </c>
    </row>
    <row r="184" spans="1:8" x14ac:dyDescent="0.2">
      <c r="A184">
        <v>118</v>
      </c>
      <c r="B184" t="s">
        <v>0</v>
      </c>
      <c r="C184" t="s">
        <v>54</v>
      </c>
      <c r="D184" t="s">
        <v>324</v>
      </c>
      <c r="E184" t="s">
        <v>325</v>
      </c>
      <c r="F184">
        <v>29.06</v>
      </c>
      <c r="G184">
        <v>28.93</v>
      </c>
      <c r="H184" t="s">
        <v>267</v>
      </c>
    </row>
    <row r="185" spans="1:8" x14ac:dyDescent="0.2">
      <c r="A185">
        <v>41</v>
      </c>
      <c r="B185" t="s">
        <v>12</v>
      </c>
      <c r="C185" t="s">
        <v>1</v>
      </c>
      <c r="D185" t="s">
        <v>326</v>
      </c>
      <c r="E185" t="s">
        <v>327</v>
      </c>
      <c r="F185">
        <v>20.58</v>
      </c>
      <c r="G185">
        <v>19.77</v>
      </c>
      <c r="H185" t="s">
        <v>328</v>
      </c>
    </row>
    <row r="186" spans="1:8" x14ac:dyDescent="0.2">
      <c r="A186">
        <v>42</v>
      </c>
      <c r="B186" t="s">
        <v>12</v>
      </c>
      <c r="C186" t="s">
        <v>1</v>
      </c>
      <c r="D186" t="s">
        <v>329</v>
      </c>
      <c r="E186" t="s">
        <v>247</v>
      </c>
      <c r="F186">
        <v>20.57</v>
      </c>
      <c r="G186">
        <v>19.71</v>
      </c>
      <c r="H186" t="s">
        <v>328</v>
      </c>
    </row>
    <row r="187" spans="1:8" x14ac:dyDescent="0.2">
      <c r="A187">
        <v>43</v>
      </c>
      <c r="B187" t="s">
        <v>12</v>
      </c>
      <c r="C187" t="s">
        <v>1</v>
      </c>
      <c r="D187" t="s">
        <v>330</v>
      </c>
      <c r="E187" t="s">
        <v>331</v>
      </c>
      <c r="F187">
        <v>21.83</v>
      </c>
      <c r="G187">
        <v>20.8</v>
      </c>
      <c r="H187" t="s">
        <v>328</v>
      </c>
    </row>
    <row r="188" spans="1:8" x14ac:dyDescent="0.2">
      <c r="A188">
        <v>44</v>
      </c>
      <c r="B188" t="s">
        <v>12</v>
      </c>
      <c r="C188" t="s">
        <v>1</v>
      </c>
      <c r="D188" t="s">
        <v>281</v>
      </c>
      <c r="E188" t="s">
        <v>332</v>
      </c>
      <c r="F188">
        <v>20.07</v>
      </c>
      <c r="G188">
        <v>19.16</v>
      </c>
      <c r="H188" t="s">
        <v>328</v>
      </c>
    </row>
    <row r="189" spans="1:8" x14ac:dyDescent="0.2">
      <c r="A189">
        <v>45</v>
      </c>
      <c r="B189" t="s">
        <v>12</v>
      </c>
      <c r="C189" t="s">
        <v>1</v>
      </c>
      <c r="D189" t="s">
        <v>333</v>
      </c>
      <c r="E189" t="s">
        <v>334</v>
      </c>
      <c r="F189">
        <v>21.1</v>
      </c>
      <c r="G189">
        <v>20.28</v>
      </c>
      <c r="H189" t="s">
        <v>328</v>
      </c>
    </row>
    <row r="190" spans="1:8" x14ac:dyDescent="0.2">
      <c r="A190">
        <v>46</v>
      </c>
      <c r="B190" t="s">
        <v>12</v>
      </c>
      <c r="C190" t="s">
        <v>1</v>
      </c>
      <c r="D190" t="s">
        <v>50</v>
      </c>
      <c r="E190" t="s">
        <v>335</v>
      </c>
      <c r="F190">
        <v>22.12</v>
      </c>
      <c r="G190">
        <v>21.11</v>
      </c>
      <c r="H190" t="s">
        <v>328</v>
      </c>
    </row>
    <row r="191" spans="1:8" x14ac:dyDescent="0.2">
      <c r="A191">
        <v>47</v>
      </c>
      <c r="B191" t="s">
        <v>12</v>
      </c>
      <c r="C191" t="s">
        <v>1</v>
      </c>
      <c r="D191" t="s">
        <v>278</v>
      </c>
      <c r="E191" t="s">
        <v>336</v>
      </c>
      <c r="F191">
        <v>21.12</v>
      </c>
      <c r="G191">
        <v>33.35</v>
      </c>
      <c r="H191" t="s">
        <v>328</v>
      </c>
    </row>
    <row r="192" spans="1:8" x14ac:dyDescent="0.2">
      <c r="A192">
        <v>48</v>
      </c>
      <c r="B192" t="s">
        <v>12</v>
      </c>
      <c r="C192" t="s">
        <v>1</v>
      </c>
      <c r="D192" t="s">
        <v>337</v>
      </c>
      <c r="E192" t="s">
        <v>338</v>
      </c>
      <c r="F192">
        <v>22.12</v>
      </c>
      <c r="G192">
        <v>22.41</v>
      </c>
      <c r="H192" t="s">
        <v>328</v>
      </c>
    </row>
    <row r="193" spans="1:8" x14ac:dyDescent="0.2">
      <c r="A193">
        <v>49</v>
      </c>
      <c r="B193" t="s">
        <v>12</v>
      </c>
      <c r="C193" t="s">
        <v>1</v>
      </c>
      <c r="D193" t="s">
        <v>339</v>
      </c>
      <c r="E193" t="s">
        <v>340</v>
      </c>
      <c r="F193">
        <v>22.05</v>
      </c>
      <c r="G193">
        <v>21.73</v>
      </c>
      <c r="H193" t="s">
        <v>328</v>
      </c>
    </row>
    <row r="194" spans="1:8" x14ac:dyDescent="0.2">
      <c r="A194">
        <v>50</v>
      </c>
      <c r="B194" t="s">
        <v>12</v>
      </c>
      <c r="C194" t="s">
        <v>1</v>
      </c>
      <c r="D194" t="s">
        <v>341</v>
      </c>
      <c r="E194" t="s">
        <v>342</v>
      </c>
      <c r="F194">
        <v>23.18</v>
      </c>
      <c r="G194">
        <v>22.92</v>
      </c>
      <c r="H194" t="s">
        <v>328</v>
      </c>
    </row>
    <row r="195" spans="1:8" x14ac:dyDescent="0.2">
      <c r="A195">
        <v>51</v>
      </c>
      <c r="B195" t="s">
        <v>12</v>
      </c>
      <c r="C195" t="s">
        <v>54</v>
      </c>
      <c r="D195" t="s">
        <v>343</v>
      </c>
      <c r="E195" t="s">
        <v>77</v>
      </c>
      <c r="F195">
        <v>26.93</v>
      </c>
      <c r="G195">
        <v>30.79</v>
      </c>
      <c r="H195" t="s">
        <v>328</v>
      </c>
    </row>
    <row r="196" spans="1:8" x14ac:dyDescent="0.2">
      <c r="A196">
        <v>53</v>
      </c>
      <c r="B196" t="s">
        <v>12</v>
      </c>
      <c r="C196" t="s">
        <v>54</v>
      </c>
      <c r="D196" t="s">
        <v>344</v>
      </c>
      <c r="E196" t="s">
        <v>345</v>
      </c>
      <c r="F196">
        <v>29.12</v>
      </c>
      <c r="G196">
        <v>30.12</v>
      </c>
      <c r="H196" t="s">
        <v>328</v>
      </c>
    </row>
    <row r="197" spans="1:8" x14ac:dyDescent="0.2">
      <c r="A197">
        <v>54</v>
      </c>
      <c r="B197" t="s">
        <v>12</v>
      </c>
      <c r="C197" t="s">
        <v>54</v>
      </c>
      <c r="D197" t="s">
        <v>346</v>
      </c>
      <c r="E197" t="s">
        <v>347</v>
      </c>
      <c r="F197">
        <v>38.07</v>
      </c>
      <c r="G197">
        <v>31.23</v>
      </c>
      <c r="H197" t="s">
        <v>328</v>
      </c>
    </row>
    <row r="198" spans="1:8" x14ac:dyDescent="0.2">
      <c r="A198">
        <v>55</v>
      </c>
      <c r="B198" t="s">
        <v>12</v>
      </c>
      <c r="C198" t="s">
        <v>54</v>
      </c>
      <c r="D198" t="s">
        <v>348</v>
      </c>
      <c r="E198" t="s">
        <v>252</v>
      </c>
      <c r="F198">
        <v>25.62</v>
      </c>
      <c r="G198">
        <v>36.130000000000003</v>
      </c>
      <c r="H198" t="s">
        <v>328</v>
      </c>
    </row>
    <row r="199" spans="1:8" x14ac:dyDescent="0.2">
      <c r="A199">
        <v>56</v>
      </c>
      <c r="B199" t="s">
        <v>12</v>
      </c>
      <c r="C199" t="s">
        <v>54</v>
      </c>
      <c r="D199" t="s">
        <v>349</v>
      </c>
      <c r="E199" t="s">
        <v>350</v>
      </c>
      <c r="F199" t="s">
        <v>7</v>
      </c>
      <c r="G199" t="s">
        <v>15</v>
      </c>
      <c r="H199" t="s">
        <v>328</v>
      </c>
    </row>
    <row r="200" spans="1:8" x14ac:dyDescent="0.2">
      <c r="A200">
        <v>57</v>
      </c>
      <c r="B200" t="s">
        <v>12</v>
      </c>
      <c r="C200" t="s">
        <v>54</v>
      </c>
      <c r="D200" t="s">
        <v>351</v>
      </c>
      <c r="E200" t="s">
        <v>336</v>
      </c>
      <c r="F200">
        <v>29.64</v>
      </c>
      <c r="G200" t="s">
        <v>18</v>
      </c>
      <c r="H200" t="s">
        <v>328</v>
      </c>
    </row>
    <row r="201" spans="1:8" x14ac:dyDescent="0.2">
      <c r="A201">
        <v>58</v>
      </c>
      <c r="B201" t="s">
        <v>12</v>
      </c>
      <c r="C201" t="s">
        <v>54</v>
      </c>
      <c r="D201" t="s">
        <v>352</v>
      </c>
      <c r="E201" t="s">
        <v>77</v>
      </c>
      <c r="F201">
        <v>28.77</v>
      </c>
      <c r="G201">
        <v>30.36</v>
      </c>
      <c r="H201" t="s">
        <v>328</v>
      </c>
    </row>
    <row r="202" spans="1:8" x14ac:dyDescent="0.2">
      <c r="A202">
        <v>59</v>
      </c>
      <c r="B202" t="s">
        <v>12</v>
      </c>
      <c r="C202" t="s">
        <v>54</v>
      </c>
      <c r="D202" t="s">
        <v>353</v>
      </c>
      <c r="E202" t="s">
        <v>77</v>
      </c>
      <c r="F202">
        <v>50.86</v>
      </c>
      <c r="G202">
        <v>27.65</v>
      </c>
      <c r="H202" t="s">
        <v>328</v>
      </c>
    </row>
    <row r="203" spans="1:8" x14ac:dyDescent="0.2">
      <c r="A203">
        <v>61</v>
      </c>
      <c r="B203" t="s">
        <v>0</v>
      </c>
      <c r="C203" t="s">
        <v>1</v>
      </c>
      <c r="D203" t="s">
        <v>354</v>
      </c>
      <c r="E203" t="s">
        <v>255</v>
      </c>
      <c r="F203">
        <v>18.86</v>
      </c>
      <c r="G203">
        <v>18.16</v>
      </c>
      <c r="H203" t="s">
        <v>328</v>
      </c>
    </row>
    <row r="204" spans="1:8" x14ac:dyDescent="0.2">
      <c r="A204">
        <v>62</v>
      </c>
      <c r="B204" t="s">
        <v>0</v>
      </c>
      <c r="C204" t="s">
        <v>1</v>
      </c>
      <c r="D204" t="s">
        <v>355</v>
      </c>
      <c r="E204" t="s">
        <v>238</v>
      </c>
      <c r="F204">
        <v>19.18</v>
      </c>
      <c r="G204">
        <v>18.989999999999998</v>
      </c>
      <c r="H204" t="s">
        <v>328</v>
      </c>
    </row>
    <row r="205" spans="1:8" x14ac:dyDescent="0.2">
      <c r="A205">
        <v>63</v>
      </c>
      <c r="B205" t="s">
        <v>0</v>
      </c>
      <c r="C205" t="s">
        <v>1</v>
      </c>
      <c r="D205" t="s">
        <v>2</v>
      </c>
      <c r="E205" t="s">
        <v>250</v>
      </c>
      <c r="F205">
        <v>21.89</v>
      </c>
      <c r="G205">
        <v>18.73</v>
      </c>
      <c r="H205" t="s">
        <v>328</v>
      </c>
    </row>
    <row r="206" spans="1:8" x14ac:dyDescent="0.2">
      <c r="A206">
        <v>64</v>
      </c>
      <c r="B206" t="s">
        <v>0</v>
      </c>
      <c r="C206" t="s">
        <v>1</v>
      </c>
      <c r="D206" t="s">
        <v>312</v>
      </c>
      <c r="E206" t="s">
        <v>242</v>
      </c>
      <c r="F206">
        <v>21.12</v>
      </c>
      <c r="G206">
        <v>19.23</v>
      </c>
      <c r="H206" t="s">
        <v>328</v>
      </c>
    </row>
    <row r="207" spans="1:8" x14ac:dyDescent="0.2">
      <c r="A207">
        <v>65</v>
      </c>
      <c r="B207" t="s">
        <v>0</v>
      </c>
      <c r="C207" t="s">
        <v>1</v>
      </c>
      <c r="D207" t="s">
        <v>86</v>
      </c>
      <c r="E207" t="s">
        <v>356</v>
      </c>
      <c r="F207">
        <v>19.47</v>
      </c>
      <c r="G207">
        <v>18.79</v>
      </c>
      <c r="H207" t="s">
        <v>328</v>
      </c>
    </row>
    <row r="208" spans="1:8" x14ac:dyDescent="0.2">
      <c r="A208">
        <v>66</v>
      </c>
      <c r="B208" t="s">
        <v>0</v>
      </c>
      <c r="C208" t="s">
        <v>1</v>
      </c>
      <c r="D208" t="s">
        <v>357</v>
      </c>
      <c r="E208" t="s">
        <v>257</v>
      </c>
      <c r="F208">
        <v>20.04</v>
      </c>
      <c r="G208" t="s">
        <v>18</v>
      </c>
      <c r="H208" t="s">
        <v>328</v>
      </c>
    </row>
    <row r="209" spans="1:8" x14ac:dyDescent="0.2">
      <c r="A209">
        <v>67</v>
      </c>
      <c r="B209" t="s">
        <v>0</v>
      </c>
      <c r="C209" t="s">
        <v>1</v>
      </c>
      <c r="D209" t="s">
        <v>358</v>
      </c>
      <c r="E209" t="s">
        <v>359</v>
      </c>
      <c r="F209">
        <v>21.84</v>
      </c>
      <c r="G209">
        <v>20.66</v>
      </c>
      <c r="H209" t="s">
        <v>328</v>
      </c>
    </row>
    <row r="210" spans="1:8" x14ac:dyDescent="0.2">
      <c r="A210">
        <v>68</v>
      </c>
      <c r="B210" t="s">
        <v>0</v>
      </c>
      <c r="C210" t="s">
        <v>1</v>
      </c>
      <c r="D210" t="s">
        <v>360</v>
      </c>
      <c r="E210" t="s">
        <v>361</v>
      </c>
      <c r="F210">
        <v>30.04</v>
      </c>
      <c r="G210">
        <v>20.73</v>
      </c>
      <c r="H210" t="s">
        <v>328</v>
      </c>
    </row>
    <row r="211" spans="1:8" x14ac:dyDescent="0.2">
      <c r="A211">
        <v>69</v>
      </c>
      <c r="B211" t="s">
        <v>0</v>
      </c>
      <c r="C211" t="s">
        <v>1</v>
      </c>
      <c r="D211" t="s">
        <v>362</v>
      </c>
      <c r="E211" t="s">
        <v>363</v>
      </c>
      <c r="F211">
        <v>22.71</v>
      </c>
      <c r="G211">
        <v>22.3</v>
      </c>
      <c r="H211" t="s">
        <v>328</v>
      </c>
    </row>
    <row r="212" spans="1:8" x14ac:dyDescent="0.2">
      <c r="A212">
        <v>70</v>
      </c>
      <c r="B212" t="s">
        <v>0</v>
      </c>
      <c r="C212" t="s">
        <v>1</v>
      </c>
      <c r="D212" t="s">
        <v>364</v>
      </c>
      <c r="E212" t="s">
        <v>365</v>
      </c>
      <c r="F212">
        <v>22.17</v>
      </c>
      <c r="G212">
        <v>23.01</v>
      </c>
      <c r="H212" t="s">
        <v>328</v>
      </c>
    </row>
    <row r="213" spans="1:8" x14ac:dyDescent="0.2">
      <c r="A213">
        <v>371</v>
      </c>
      <c r="B213" t="s">
        <v>0</v>
      </c>
      <c r="C213" t="s">
        <v>54</v>
      </c>
      <c r="D213" t="s">
        <v>366</v>
      </c>
      <c r="E213" t="s">
        <v>367</v>
      </c>
      <c r="F213">
        <v>22.36</v>
      </c>
      <c r="G213">
        <v>22.76</v>
      </c>
      <c r="H213" t="s">
        <v>328</v>
      </c>
    </row>
    <row r="214" spans="1:8" x14ac:dyDescent="0.2">
      <c r="A214">
        <v>372</v>
      </c>
      <c r="B214" t="s">
        <v>0</v>
      </c>
      <c r="C214" t="s">
        <v>54</v>
      </c>
      <c r="D214" t="s">
        <v>368</v>
      </c>
      <c r="E214" t="s">
        <v>369</v>
      </c>
      <c r="F214">
        <v>24.26</v>
      </c>
      <c r="G214">
        <v>23.96</v>
      </c>
      <c r="H214" t="s">
        <v>328</v>
      </c>
    </row>
    <row r="215" spans="1:8" x14ac:dyDescent="0.2">
      <c r="A215">
        <v>373</v>
      </c>
      <c r="B215" t="s">
        <v>0</v>
      </c>
      <c r="C215" t="s">
        <v>54</v>
      </c>
      <c r="D215" t="s">
        <v>370</v>
      </c>
      <c r="E215" t="s">
        <v>371</v>
      </c>
      <c r="F215">
        <v>22.44</v>
      </c>
      <c r="G215">
        <v>22.16</v>
      </c>
      <c r="H215" t="s">
        <v>328</v>
      </c>
    </row>
    <row r="216" spans="1:8" x14ac:dyDescent="0.2">
      <c r="A216">
        <v>374</v>
      </c>
      <c r="B216" t="s">
        <v>0</v>
      </c>
      <c r="C216" t="s">
        <v>54</v>
      </c>
      <c r="D216" t="s">
        <v>364</v>
      </c>
      <c r="E216" t="s">
        <v>347</v>
      </c>
      <c r="F216">
        <v>64</v>
      </c>
      <c r="G216">
        <v>26.32</v>
      </c>
      <c r="H216" t="s">
        <v>328</v>
      </c>
    </row>
    <row r="217" spans="1:8" x14ac:dyDescent="0.2">
      <c r="A217">
        <v>375</v>
      </c>
      <c r="B217" t="s">
        <v>0</v>
      </c>
      <c r="C217" t="s">
        <v>54</v>
      </c>
      <c r="D217" t="s">
        <v>145</v>
      </c>
      <c r="E217" t="s">
        <v>85</v>
      </c>
      <c r="F217">
        <v>24.76</v>
      </c>
      <c r="G217">
        <v>23.62</v>
      </c>
      <c r="H217" t="s">
        <v>328</v>
      </c>
    </row>
    <row r="218" spans="1:8" x14ac:dyDescent="0.2">
      <c r="A218">
        <v>376</v>
      </c>
      <c r="B218" t="s">
        <v>0</v>
      </c>
      <c r="C218" t="s">
        <v>54</v>
      </c>
      <c r="D218" t="s">
        <v>312</v>
      </c>
      <c r="E218" t="s">
        <v>372</v>
      </c>
      <c r="F218">
        <v>28.68</v>
      </c>
      <c r="G218">
        <v>27.59</v>
      </c>
      <c r="H218" t="s">
        <v>328</v>
      </c>
    </row>
    <row r="219" spans="1:8" x14ac:dyDescent="0.2">
      <c r="A219">
        <v>377</v>
      </c>
      <c r="B219" t="s">
        <v>0</v>
      </c>
      <c r="C219" t="s">
        <v>54</v>
      </c>
      <c r="D219" t="s">
        <v>373</v>
      </c>
      <c r="E219" t="s">
        <v>374</v>
      </c>
      <c r="F219">
        <v>36.840000000000003</v>
      </c>
      <c r="H219" t="s">
        <v>328</v>
      </c>
    </row>
    <row r="220" spans="1:8" x14ac:dyDescent="0.2">
      <c r="A220">
        <v>378</v>
      </c>
      <c r="B220" t="s">
        <v>0</v>
      </c>
      <c r="C220" t="s">
        <v>54</v>
      </c>
      <c r="D220" t="s">
        <v>6</v>
      </c>
      <c r="E220" t="s">
        <v>375</v>
      </c>
      <c r="H220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Highlights</vt:lpstr>
      <vt:lpstr>Boys Team Results</vt:lpstr>
      <vt:lpstr>Boys Varsity Individual</vt:lpstr>
      <vt:lpstr>Girls Team Results</vt:lpstr>
      <vt:lpstr>Girls Individual Results</vt:lpstr>
      <vt:lpstr>January 19 2023 Hyland Race Run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Conway</cp:lastModifiedBy>
  <cp:lastPrinted>2023-01-20T21:07:04Z</cp:lastPrinted>
  <dcterms:created xsi:type="dcterms:W3CDTF">2023-01-20T01:45:52Z</dcterms:created>
  <dcterms:modified xsi:type="dcterms:W3CDTF">2023-01-21T03:27:06Z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320f21ee-9bdc-4991-8abe-58f53448e302_Enabled">
    <vt:lpwstr>true</vt:lpwstr>
  </property>
  <property fmtid="{D5CDD505-2E9C-101B-9397-08002B2CF9AE}" pid="5" name="MSIP_Label_320f21ee-9bdc-4991-8abe-58f53448e302_SetDate">
    <vt:lpwstr>2023-01-20T02:40:22Z</vt:lpwstr>
  </property>
  <property fmtid="{D5CDD505-2E9C-101B-9397-08002B2CF9AE}" pid="6" name="MSIP_Label_320f21ee-9bdc-4991-8abe-58f53448e302_Method">
    <vt:lpwstr>Privileged</vt:lpwstr>
  </property>
  <property fmtid="{D5CDD505-2E9C-101B-9397-08002B2CF9AE}" pid="7" name="MSIP_Label_320f21ee-9bdc-4991-8abe-58f53448e302_Name">
    <vt:lpwstr>External Label</vt:lpwstr>
  </property>
  <property fmtid="{D5CDD505-2E9C-101B-9397-08002B2CF9AE}" pid="8" name="MSIP_Label_320f21ee-9bdc-4991-8abe-58f53448e302_SiteId">
    <vt:lpwstr>db05faca-c82a-4b9d-b9c5-0f64b6755421</vt:lpwstr>
  </property>
  <property fmtid="{D5CDD505-2E9C-101B-9397-08002B2CF9AE}" pid="9" name="MSIP_Label_320f21ee-9bdc-4991-8abe-58f53448e302_ActionId">
    <vt:lpwstr>be8b4aa3-0a72-45c6-be23-fae814d28796</vt:lpwstr>
  </property>
  <property fmtid="{D5CDD505-2E9C-101B-9397-08002B2CF9AE}" pid="10" name="MSIP_Label_320f21ee-9bdc-4991-8abe-58f53448e302_ContentBits">
    <vt:lpwstr>0</vt:lpwstr>
  </property>
</Properties>
</file>