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date1904="1" showInkAnnotation="0" autoCompressPictures="0"/>
  <bookViews>
    <workbookView xWindow="6920" yWindow="400" windowWidth="25600" windowHeight="16060" tabRatio="500"/>
  </bookViews>
  <sheets>
    <sheet name="Team Result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3" i="2" l="1"/>
  <c r="Q41" i="2"/>
  <c r="Q40" i="2"/>
  <c r="Q39" i="2"/>
  <c r="S37" i="2"/>
  <c r="Q33" i="2"/>
  <c r="Q32" i="2"/>
  <c r="Q31" i="2"/>
  <c r="Q30" i="2"/>
  <c r="Q29" i="2"/>
  <c r="Q28" i="2"/>
  <c r="Q27" i="2"/>
  <c r="S25" i="2"/>
  <c r="Q24" i="2"/>
  <c r="Q23" i="2"/>
  <c r="Q22" i="2"/>
  <c r="Q21" i="2"/>
  <c r="Q20" i="2"/>
  <c r="Q19" i="2"/>
  <c r="Q18" i="2"/>
  <c r="Q17" i="2"/>
  <c r="Q16" i="2"/>
  <c r="Q15" i="2"/>
  <c r="S13" i="2"/>
  <c r="Q12" i="2"/>
  <c r="Q11" i="2"/>
  <c r="Q10" i="2"/>
  <c r="Q9" i="2"/>
  <c r="Q8" i="2"/>
  <c r="Q7" i="2"/>
  <c r="Q6" i="2"/>
  <c r="Q5" i="2"/>
  <c r="Q4" i="2"/>
  <c r="Q3" i="2"/>
  <c r="I49" i="2"/>
  <c r="G46" i="2"/>
  <c r="G45" i="2"/>
  <c r="G44" i="2"/>
  <c r="G43" i="2"/>
  <c r="G42" i="2"/>
  <c r="G41" i="2"/>
  <c r="G40" i="2"/>
  <c r="G39" i="2"/>
  <c r="I37" i="2"/>
  <c r="G36" i="2"/>
  <c r="G35" i="2"/>
  <c r="G34" i="2"/>
  <c r="G33" i="2"/>
  <c r="G32" i="2"/>
  <c r="G31" i="2"/>
  <c r="G30" i="2"/>
  <c r="G29" i="2"/>
  <c r="G28" i="2"/>
  <c r="G27" i="2"/>
  <c r="I25" i="2"/>
  <c r="G24" i="2"/>
  <c r="G23" i="2"/>
  <c r="G22" i="2"/>
  <c r="G21" i="2"/>
  <c r="G20" i="2"/>
  <c r="G19" i="2"/>
  <c r="G18" i="2"/>
  <c r="G17" i="2"/>
  <c r="G16" i="2"/>
  <c r="G15" i="2"/>
  <c r="I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<sst xmlns="http://schemas.openxmlformats.org/spreadsheetml/2006/main" count="267" uniqueCount="165">
  <si>
    <t>Black</t>
  </si>
  <si>
    <t>DNF</t>
  </si>
  <si>
    <t>DNS</t>
  </si>
  <si>
    <t>Thomas</t>
  </si>
  <si>
    <t>Leicester</t>
  </si>
  <si>
    <t>Place</t>
  </si>
  <si>
    <t>20.45(DQ)</t>
  </si>
  <si>
    <t>Team</t>
    <phoneticPr fontId="1" type="noConversion"/>
  </si>
  <si>
    <t>Pts</t>
  </si>
  <si>
    <t>BSM</t>
    <phoneticPr fontId="1" type="noConversion"/>
  </si>
  <si>
    <t>Backes</t>
    <phoneticPr fontId="1" type="noConversion"/>
  </si>
  <si>
    <t>Ryan</t>
    <phoneticPr fontId="1" type="noConversion"/>
  </si>
  <si>
    <t>Matthew</t>
    <phoneticPr fontId="1" type="noConversion"/>
  </si>
  <si>
    <t>Tucker</t>
    <phoneticPr fontId="1" type="noConversion"/>
  </si>
  <si>
    <t>Darragh</t>
    <phoneticPr fontId="1" type="noConversion"/>
  </si>
  <si>
    <t>Cutter</t>
    <phoneticPr fontId="1" type="noConversion"/>
  </si>
  <si>
    <t>Black</t>
    <phoneticPr fontId="1" type="noConversion"/>
  </si>
  <si>
    <t>BSM</t>
    <phoneticPr fontId="1" type="noConversion"/>
  </si>
  <si>
    <t>1st Place</t>
  </si>
  <si>
    <t>MAST</t>
    <phoneticPr fontId="1" type="noConversion"/>
  </si>
  <si>
    <t>Griggs</t>
    <phoneticPr fontId="1" type="noConversion"/>
  </si>
  <si>
    <t>Conway</t>
    <phoneticPr fontId="1" type="noConversion"/>
  </si>
  <si>
    <t>MAST</t>
    <phoneticPr fontId="1" type="noConversion"/>
  </si>
  <si>
    <t>2nd Place</t>
  </si>
  <si>
    <t>3rd Place</t>
  </si>
  <si>
    <t>JEFF</t>
    <phoneticPr fontId="1" type="noConversion"/>
  </si>
  <si>
    <t>JEFF</t>
    <phoneticPr fontId="1" type="noConversion"/>
  </si>
  <si>
    <t>4th Place</t>
  </si>
  <si>
    <t>MAST</t>
    <phoneticPr fontId="1" type="noConversion"/>
  </si>
  <si>
    <t>JEFF</t>
    <phoneticPr fontId="1" type="noConversion"/>
  </si>
  <si>
    <t>Daniel</t>
  </si>
  <si>
    <t>Scal</t>
  </si>
  <si>
    <t>Finn</t>
  </si>
  <si>
    <t>Loftesnes</t>
  </si>
  <si>
    <t>Jon</t>
  </si>
  <si>
    <t>Savage</t>
  </si>
  <si>
    <t>Peterson</t>
  </si>
  <si>
    <t>BSM</t>
    <phoneticPr fontId="1" type="noConversion"/>
  </si>
  <si>
    <t>Hoedeman</t>
  </si>
  <si>
    <t>Sean</t>
  </si>
  <si>
    <t>Alexis</t>
  </si>
  <si>
    <t>Abigail</t>
  </si>
  <si>
    <t>Swanson</t>
  </si>
  <si>
    <t>Mackenzie</t>
  </si>
  <si>
    <t>Annalise</t>
  </si>
  <si>
    <t>LeJeune</t>
  </si>
  <si>
    <t>Sims</t>
  </si>
  <si>
    <t>Shelby</t>
  </si>
  <si>
    <t>Erickson</t>
  </si>
  <si>
    <t>Kate</t>
  </si>
  <si>
    <t>Murnane</t>
  </si>
  <si>
    <t>Mueller</t>
  </si>
  <si>
    <t>Copland</t>
  </si>
  <si>
    <t>Lillian</t>
  </si>
  <si>
    <t>Nesbitt</t>
  </si>
  <si>
    <t>Manty</t>
  </si>
  <si>
    <t>Saldaneri</t>
  </si>
  <si>
    <t>Ryan</t>
  </si>
  <si>
    <t>Benjamin</t>
  </si>
  <si>
    <t>Jordan</t>
  </si>
  <si>
    <t>Alex</t>
  </si>
  <si>
    <t>Julia</t>
  </si>
  <si>
    <t>Murray</t>
  </si>
  <si>
    <t xml:space="preserve">Kyle </t>
  </si>
  <si>
    <t>Schneider</t>
  </si>
  <si>
    <t>Matthew</t>
  </si>
  <si>
    <t>Gasser</t>
  </si>
  <si>
    <t>Hunter</t>
  </si>
  <si>
    <t>Berg</t>
  </si>
  <si>
    <t>Paul</t>
  </si>
  <si>
    <t>Timm</t>
  </si>
  <si>
    <t>Ian</t>
  </si>
  <si>
    <t>Cobb</t>
  </si>
  <si>
    <t xml:space="preserve">Andrew </t>
  </si>
  <si>
    <t>Harmon</t>
  </si>
  <si>
    <t xml:space="preserve">Nick </t>
  </si>
  <si>
    <t>Wollenhorst</t>
  </si>
  <si>
    <t>Morgan</t>
  </si>
  <si>
    <t>Kaari</t>
  </si>
  <si>
    <t>Garnett</t>
  </si>
  <si>
    <t>Kierra</t>
  </si>
  <si>
    <t>Wendorf-Finstrom</t>
  </si>
  <si>
    <t>Ava</t>
  </si>
  <si>
    <t>Buerck</t>
  </si>
  <si>
    <t>Isabel</t>
  </si>
  <si>
    <t>Peyton</t>
  </si>
  <si>
    <t>Smith</t>
  </si>
  <si>
    <t>Ahnika</t>
  </si>
  <si>
    <t>Elsa</t>
  </si>
  <si>
    <t>Delaney</t>
  </si>
  <si>
    <t>Brown</t>
  </si>
  <si>
    <t>First Name</t>
    <phoneticPr fontId="1" type="noConversion"/>
  </si>
  <si>
    <t>Last Name</t>
    <phoneticPr fontId="1" type="noConversion"/>
  </si>
  <si>
    <t>Lauren</t>
  </si>
  <si>
    <t>Jackson</t>
  </si>
  <si>
    <t>Fortney</t>
  </si>
  <si>
    <t>James</t>
  </si>
  <si>
    <t>Scott</t>
  </si>
  <si>
    <t>First</t>
  </si>
  <si>
    <t>Second</t>
  </si>
  <si>
    <t>Total</t>
  </si>
  <si>
    <t>BOYS</t>
  </si>
  <si>
    <t>GIRLS</t>
  </si>
  <si>
    <t>Ben</t>
  </si>
  <si>
    <t>Smogard</t>
  </si>
  <si>
    <t>SW</t>
    <phoneticPr fontId="1" type="noConversion"/>
  </si>
  <si>
    <t>Logan</t>
    <phoneticPr fontId="1" type="noConversion"/>
  </si>
  <si>
    <t>Luke</t>
    <phoneticPr fontId="1" type="noConversion"/>
  </si>
  <si>
    <t>MAST</t>
    <phoneticPr fontId="1" type="noConversion"/>
  </si>
  <si>
    <t>JEFF</t>
    <phoneticPr fontId="1" type="noConversion"/>
  </si>
  <si>
    <t>Bib #</t>
    <phoneticPr fontId="1" type="noConversion"/>
  </si>
  <si>
    <t>Flaskamp</t>
  </si>
  <si>
    <t>DeGeorgeo</t>
  </si>
  <si>
    <t>Addie</t>
  </si>
  <si>
    <t>Streble</t>
  </si>
  <si>
    <t>Anna</t>
  </si>
  <si>
    <t>Smalley</t>
  </si>
  <si>
    <t>Emma</t>
  </si>
  <si>
    <t>Helen</t>
  </si>
  <si>
    <t xml:space="preserve">Eleanor </t>
  </si>
  <si>
    <t xml:space="preserve">Goodnow </t>
  </si>
  <si>
    <t>Mackenna</t>
  </si>
  <si>
    <t>Sophie</t>
  </si>
  <si>
    <t>Hedrick</t>
  </si>
  <si>
    <t xml:space="preserve">Paige </t>
  </si>
  <si>
    <t>Alampi</t>
  </si>
  <si>
    <t>Eva</t>
  </si>
  <si>
    <t>Streitz</t>
  </si>
  <si>
    <t>Carroll</t>
  </si>
  <si>
    <t>Molly</t>
  </si>
  <si>
    <t>Voltz</t>
  </si>
  <si>
    <t>Emily</t>
  </si>
  <si>
    <t>Abel</t>
  </si>
  <si>
    <t>Fraser</t>
  </si>
  <si>
    <t xml:space="preserve">Quinn </t>
  </si>
  <si>
    <t>Morris</t>
  </si>
  <si>
    <t>Seth</t>
  </si>
  <si>
    <t>Koepcke</t>
  </si>
  <si>
    <t>Odin</t>
  </si>
  <si>
    <t>Michael</t>
    <phoneticPr fontId="1" type="noConversion"/>
  </si>
  <si>
    <t>Tucker</t>
    <phoneticPr fontId="1" type="noConversion"/>
  </si>
  <si>
    <t>Nick</t>
    <phoneticPr fontId="1" type="noConversion"/>
  </si>
  <si>
    <t>Ben</t>
    <phoneticPr fontId="1" type="noConversion"/>
  </si>
  <si>
    <t>Hoxie</t>
    <phoneticPr fontId="1" type="noConversion"/>
  </si>
  <si>
    <t>Nathan</t>
  </si>
  <si>
    <t>Goldman</t>
  </si>
  <si>
    <t>Simon</t>
  </si>
  <si>
    <t>Tolman</t>
  </si>
  <si>
    <t>John</t>
  </si>
  <si>
    <t>Lazur</t>
  </si>
  <si>
    <t>Gunnar</t>
  </si>
  <si>
    <t>Legler</t>
  </si>
  <si>
    <t>Avery</t>
  </si>
  <si>
    <t>Carlson</t>
  </si>
  <si>
    <t>Will</t>
  </si>
  <si>
    <t>Kirkpatrick</t>
  </si>
  <si>
    <t>Jack</t>
  </si>
  <si>
    <t>Strand</t>
  </si>
  <si>
    <t>Tanner</t>
  </si>
  <si>
    <t>Christian</t>
  </si>
  <si>
    <t>Gates</t>
  </si>
  <si>
    <t>Liam</t>
  </si>
  <si>
    <t>Huyen</t>
  </si>
  <si>
    <t>Nat</t>
  </si>
  <si>
    <t>Kunstman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</si>
</sst>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sz val="8"/>
      <name val="Verdana"/>
    </font>
    <font>
      <sz val="12"/>
      <name val="Times New Roman"/>
    </font>
    <font>
      <b/>
      <sz val="12"/>
      <name val="Times New Roman"/>
    </font>
    <font>
      <u/>
      <sz val="10"/>
      <color indexed="12"/>
      <name val="Verdana"/>
    </font>
    <font>
      <u/>
      <sz val="10"/>
      <color indexed="20"/>
      <name val="Verdana"/>
    </font>
    <font>
      <b/>
      <sz val="14"/>
      <name val="Times New Roman"/>
    </font>
    <font>
      <sz val="14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/>
    <xf numFmtId="2" fontId="7" fillId="0" borderId="0" xfId="0" applyNumberFormat="1" applyFont="1" applyFill="1"/>
    <xf numFmtId="2" fontId="6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J1" sqref="J1:J1048576"/>
    </sheetView>
  </sheetViews>
  <sheetFormatPr baseColWidth="10" defaultRowHeight="13" x14ac:dyDescent="0"/>
  <cols>
    <col min="8" max="8" width="6.5703125" customWidth="1"/>
    <col min="9" max="10" width="5.7109375" customWidth="1"/>
  </cols>
  <sheetData>
    <row r="1" spans="1:19" ht="16">
      <c r="A1" s="3" t="s">
        <v>101</v>
      </c>
      <c r="B1" s="3"/>
      <c r="C1" s="3"/>
      <c r="D1" s="3"/>
      <c r="E1" s="3"/>
      <c r="F1" s="3"/>
      <c r="G1" s="4"/>
      <c r="H1" s="3"/>
      <c r="I1" s="3"/>
      <c r="J1" s="3"/>
      <c r="K1" s="3" t="s">
        <v>102</v>
      </c>
      <c r="L1" s="4"/>
      <c r="M1" s="4"/>
      <c r="N1" s="4"/>
      <c r="O1" s="4"/>
      <c r="P1" s="4"/>
      <c r="Q1" s="4"/>
      <c r="R1" s="3"/>
      <c r="S1" s="2"/>
    </row>
    <row r="2" spans="1:19" ht="16">
      <c r="A2" s="5" t="s">
        <v>110</v>
      </c>
      <c r="B2" s="3" t="s">
        <v>91</v>
      </c>
      <c r="C2" s="3" t="s">
        <v>92</v>
      </c>
      <c r="D2" s="3" t="s">
        <v>7</v>
      </c>
      <c r="E2" s="5" t="s">
        <v>98</v>
      </c>
      <c r="F2" s="5" t="s">
        <v>99</v>
      </c>
      <c r="G2" s="5" t="s">
        <v>100</v>
      </c>
      <c r="H2" s="5" t="s">
        <v>5</v>
      </c>
      <c r="I2" s="5" t="s">
        <v>8</v>
      </c>
      <c r="J2" s="5"/>
      <c r="K2" s="5" t="s">
        <v>110</v>
      </c>
      <c r="L2" s="3" t="s">
        <v>91</v>
      </c>
      <c r="M2" s="3" t="s">
        <v>92</v>
      </c>
      <c r="N2" s="3" t="s">
        <v>7</v>
      </c>
      <c r="O2" s="5" t="s">
        <v>98</v>
      </c>
      <c r="P2" s="5" t="s">
        <v>99</v>
      </c>
      <c r="Q2" s="5" t="s">
        <v>100</v>
      </c>
      <c r="R2" s="3" t="s">
        <v>5</v>
      </c>
      <c r="S2" s="1" t="s">
        <v>8</v>
      </c>
    </row>
    <row r="3" spans="1:19" ht="16">
      <c r="A3" s="6">
        <v>1</v>
      </c>
      <c r="B3" s="7" t="s">
        <v>94</v>
      </c>
      <c r="C3" s="7" t="s">
        <v>95</v>
      </c>
      <c r="D3" s="4" t="s">
        <v>9</v>
      </c>
      <c r="E3" s="10">
        <v>17.760000000000002</v>
      </c>
      <c r="F3" s="10">
        <v>18.89</v>
      </c>
      <c r="G3" s="10">
        <f t="shared" ref="G3:G12" si="0">SUM(E3+F3)</f>
        <v>36.650000000000006</v>
      </c>
      <c r="H3" s="3">
        <v>3</v>
      </c>
      <c r="I3" s="3">
        <v>36</v>
      </c>
      <c r="J3" s="3"/>
      <c r="K3" s="6">
        <v>201</v>
      </c>
      <c r="L3" s="4" t="s">
        <v>119</v>
      </c>
      <c r="M3" s="4" t="s">
        <v>120</v>
      </c>
      <c r="N3" s="8" t="s">
        <v>105</v>
      </c>
      <c r="O3" s="10">
        <v>19.68</v>
      </c>
      <c r="P3" s="10">
        <v>20.71</v>
      </c>
      <c r="Q3" s="10">
        <f t="shared" ref="Q3:Q12" si="1">SUM(O3+P3)</f>
        <v>40.39</v>
      </c>
      <c r="R3" s="3">
        <v>1</v>
      </c>
      <c r="S3" s="3">
        <v>30</v>
      </c>
    </row>
    <row r="4" spans="1:19" ht="16">
      <c r="A4" s="9">
        <v>13</v>
      </c>
      <c r="B4" s="7" t="s">
        <v>141</v>
      </c>
      <c r="C4" s="7" t="s">
        <v>10</v>
      </c>
      <c r="D4" s="4" t="s">
        <v>37</v>
      </c>
      <c r="E4" s="10">
        <v>18.53</v>
      </c>
      <c r="F4" s="10">
        <v>21.02</v>
      </c>
      <c r="G4" s="10">
        <f t="shared" si="0"/>
        <v>39.549999999999997</v>
      </c>
      <c r="H4" s="3">
        <v>7</v>
      </c>
      <c r="I4" s="3">
        <v>32</v>
      </c>
      <c r="J4" s="3"/>
      <c r="K4" s="6">
        <v>213</v>
      </c>
      <c r="L4" s="4" t="s">
        <v>124</v>
      </c>
      <c r="M4" s="4" t="s">
        <v>125</v>
      </c>
      <c r="N4" s="8" t="s">
        <v>105</v>
      </c>
      <c r="O4" s="10">
        <v>20.99</v>
      </c>
      <c r="P4" s="10">
        <v>20.04</v>
      </c>
      <c r="Q4" s="10">
        <f t="shared" si="1"/>
        <v>41.03</v>
      </c>
      <c r="R4" s="3">
        <v>3</v>
      </c>
      <c r="S4" s="3">
        <v>28</v>
      </c>
    </row>
    <row r="5" spans="1:19" ht="16">
      <c r="A5" s="9">
        <v>9</v>
      </c>
      <c r="B5" s="7" t="s">
        <v>11</v>
      </c>
      <c r="C5" s="7" t="s">
        <v>140</v>
      </c>
      <c r="D5" s="4" t="s">
        <v>37</v>
      </c>
      <c r="E5" s="10">
        <v>18.739999999999998</v>
      </c>
      <c r="F5" s="10">
        <v>20.94</v>
      </c>
      <c r="G5" s="10">
        <f t="shared" si="0"/>
        <v>39.68</v>
      </c>
      <c r="H5" s="3">
        <v>8</v>
      </c>
      <c r="I5" s="3">
        <v>31</v>
      </c>
      <c r="J5" s="3"/>
      <c r="K5" s="6">
        <v>205</v>
      </c>
      <c r="L5" s="4" t="s">
        <v>121</v>
      </c>
      <c r="M5" s="4" t="s">
        <v>35</v>
      </c>
      <c r="N5" s="8" t="s">
        <v>105</v>
      </c>
      <c r="O5" s="10">
        <v>20.420000000000002</v>
      </c>
      <c r="P5" s="10">
        <v>20.75</v>
      </c>
      <c r="Q5" s="10">
        <f t="shared" si="1"/>
        <v>41.17</v>
      </c>
      <c r="R5" s="3">
        <v>4</v>
      </c>
      <c r="S5" s="3">
        <v>27</v>
      </c>
    </row>
    <row r="6" spans="1:19" ht="16">
      <c r="A6" s="6">
        <v>21</v>
      </c>
      <c r="B6" s="7" t="s">
        <v>12</v>
      </c>
      <c r="C6" s="7" t="s">
        <v>13</v>
      </c>
      <c r="D6" s="4" t="s">
        <v>37</v>
      </c>
      <c r="E6" s="10">
        <v>19.87</v>
      </c>
      <c r="F6" s="10">
        <v>21.03</v>
      </c>
      <c r="G6" s="10">
        <f t="shared" si="0"/>
        <v>40.900000000000006</v>
      </c>
      <c r="H6" s="3">
        <v>10</v>
      </c>
      <c r="I6" s="3">
        <v>29</v>
      </c>
      <c r="J6" s="3"/>
      <c r="K6" s="6">
        <v>209</v>
      </c>
      <c r="L6" s="4" t="s">
        <v>122</v>
      </c>
      <c r="M6" s="4" t="s">
        <v>123</v>
      </c>
      <c r="N6" s="8" t="s">
        <v>105</v>
      </c>
      <c r="O6" s="10">
        <v>20.440000000000001</v>
      </c>
      <c r="P6" s="10">
        <v>20.85</v>
      </c>
      <c r="Q6" s="10">
        <f t="shared" si="1"/>
        <v>41.290000000000006</v>
      </c>
      <c r="R6" s="3">
        <v>5</v>
      </c>
      <c r="S6" s="3">
        <v>26</v>
      </c>
    </row>
    <row r="7" spans="1:19" ht="16">
      <c r="A7" s="9">
        <v>33</v>
      </c>
      <c r="B7" s="7" t="s">
        <v>96</v>
      </c>
      <c r="C7" s="7" t="s">
        <v>97</v>
      </c>
      <c r="D7" s="4" t="s">
        <v>37</v>
      </c>
      <c r="E7" s="10">
        <v>19.78</v>
      </c>
      <c r="F7" s="10">
        <v>21.67</v>
      </c>
      <c r="G7" s="10">
        <f t="shared" si="0"/>
        <v>41.45</v>
      </c>
      <c r="H7" s="3">
        <v>12</v>
      </c>
      <c r="I7" s="3">
        <v>27</v>
      </c>
      <c r="J7" s="3"/>
      <c r="K7" s="6">
        <v>220</v>
      </c>
      <c r="L7" s="4" t="s">
        <v>118</v>
      </c>
      <c r="M7" s="4" t="s">
        <v>128</v>
      </c>
      <c r="N7" s="8" t="s">
        <v>105</v>
      </c>
      <c r="O7" s="10">
        <v>21.39</v>
      </c>
      <c r="P7" s="10">
        <v>20.149999999999999</v>
      </c>
      <c r="Q7" s="10">
        <f t="shared" si="1"/>
        <v>41.54</v>
      </c>
      <c r="R7" s="3">
        <v>6</v>
      </c>
      <c r="S7" s="3">
        <v>25</v>
      </c>
    </row>
    <row r="8" spans="1:19" ht="16">
      <c r="A8" s="6">
        <v>25</v>
      </c>
      <c r="B8" s="7" t="s">
        <v>14</v>
      </c>
      <c r="C8" s="7" t="s">
        <v>15</v>
      </c>
      <c r="D8" s="4" t="s">
        <v>37</v>
      </c>
      <c r="E8" s="10">
        <v>22.03</v>
      </c>
      <c r="F8" s="10">
        <v>21.89</v>
      </c>
      <c r="G8" s="10">
        <f t="shared" si="0"/>
        <v>43.92</v>
      </c>
      <c r="H8" s="3">
        <v>22</v>
      </c>
      <c r="I8" s="3">
        <v>17</v>
      </c>
      <c r="J8" s="3"/>
      <c r="K8" s="6">
        <v>217</v>
      </c>
      <c r="L8" s="4" t="s">
        <v>126</v>
      </c>
      <c r="M8" s="4" t="s">
        <v>127</v>
      </c>
      <c r="N8" s="8" t="s">
        <v>105</v>
      </c>
      <c r="O8" s="10">
        <v>21.64</v>
      </c>
      <c r="P8" s="10">
        <v>21.68</v>
      </c>
      <c r="Q8" s="10">
        <f t="shared" si="1"/>
        <v>43.32</v>
      </c>
      <c r="R8" s="3">
        <v>10</v>
      </c>
      <c r="S8" s="3">
        <v>21</v>
      </c>
    </row>
    <row r="9" spans="1:19" ht="16">
      <c r="A9" s="9">
        <v>29</v>
      </c>
      <c r="B9" s="7" t="s">
        <v>103</v>
      </c>
      <c r="C9" s="7" t="s">
        <v>104</v>
      </c>
      <c r="D9" s="4" t="s">
        <v>37</v>
      </c>
      <c r="E9" s="10">
        <v>20.76</v>
      </c>
      <c r="F9" s="10">
        <v>23.89</v>
      </c>
      <c r="G9" s="10">
        <f t="shared" si="0"/>
        <v>44.650000000000006</v>
      </c>
      <c r="H9" s="3">
        <v>24</v>
      </c>
      <c r="I9" s="3">
        <v>15</v>
      </c>
      <c r="J9" s="3"/>
      <c r="K9" s="6">
        <v>223</v>
      </c>
      <c r="L9" s="4" t="s">
        <v>129</v>
      </c>
      <c r="M9" s="4" t="s">
        <v>130</v>
      </c>
      <c r="N9" s="8" t="s">
        <v>105</v>
      </c>
      <c r="O9" s="10">
        <v>22.22</v>
      </c>
      <c r="P9" s="10">
        <v>21.86</v>
      </c>
      <c r="Q9" s="10">
        <f t="shared" si="1"/>
        <v>44.08</v>
      </c>
      <c r="R9" s="3">
        <v>11</v>
      </c>
      <c r="S9" s="3">
        <v>20</v>
      </c>
    </row>
    <row r="10" spans="1:19" ht="16">
      <c r="A10" s="9">
        <v>17</v>
      </c>
      <c r="B10" s="7" t="s">
        <v>142</v>
      </c>
      <c r="C10" s="7" t="s">
        <v>143</v>
      </c>
      <c r="D10" s="4" t="s">
        <v>37</v>
      </c>
      <c r="E10" s="10">
        <v>21.29</v>
      </c>
      <c r="F10" s="10">
        <v>23.9</v>
      </c>
      <c r="G10" s="10">
        <f t="shared" si="0"/>
        <v>45.19</v>
      </c>
      <c r="H10" s="3">
        <v>25</v>
      </c>
      <c r="I10" s="3">
        <v>14</v>
      </c>
      <c r="J10" s="3"/>
      <c r="K10" s="6">
        <v>226</v>
      </c>
      <c r="L10" s="4" t="s">
        <v>131</v>
      </c>
      <c r="M10" s="4" t="s">
        <v>132</v>
      </c>
      <c r="N10" s="8" t="s">
        <v>105</v>
      </c>
      <c r="O10" s="10">
        <v>24.94</v>
      </c>
      <c r="P10" s="10">
        <v>26.83</v>
      </c>
      <c r="Q10" s="10">
        <f t="shared" si="1"/>
        <v>51.769999999999996</v>
      </c>
      <c r="R10" s="3">
        <v>21</v>
      </c>
      <c r="S10" s="3">
        <v>10</v>
      </c>
    </row>
    <row r="11" spans="1:19" ht="16">
      <c r="A11" s="6">
        <v>5</v>
      </c>
      <c r="B11" s="7" t="s">
        <v>139</v>
      </c>
      <c r="C11" s="7" t="s">
        <v>16</v>
      </c>
      <c r="D11" s="4" t="s">
        <v>37</v>
      </c>
      <c r="E11" s="10">
        <v>19.07</v>
      </c>
      <c r="F11" s="10">
        <v>27.09</v>
      </c>
      <c r="G11" s="10">
        <f t="shared" si="0"/>
        <v>46.16</v>
      </c>
      <c r="H11" s="3">
        <v>28</v>
      </c>
      <c r="I11" s="3">
        <v>11</v>
      </c>
      <c r="J11" s="3"/>
      <c r="K11" s="6">
        <v>229</v>
      </c>
      <c r="L11" s="4" t="s">
        <v>49</v>
      </c>
      <c r="M11" s="4" t="s">
        <v>133</v>
      </c>
      <c r="N11" s="8" t="s">
        <v>105</v>
      </c>
      <c r="O11" s="10">
        <v>26.57</v>
      </c>
      <c r="P11" s="10">
        <v>26.3</v>
      </c>
      <c r="Q11" s="10">
        <f t="shared" si="1"/>
        <v>52.870000000000005</v>
      </c>
      <c r="R11" s="3">
        <v>22</v>
      </c>
      <c r="S11" s="3">
        <v>9</v>
      </c>
    </row>
    <row r="12" spans="1:19" ht="16">
      <c r="A12" s="9">
        <v>37</v>
      </c>
      <c r="B12" s="7" t="s">
        <v>71</v>
      </c>
      <c r="C12" s="7" t="s">
        <v>0</v>
      </c>
      <c r="D12" s="4" t="s">
        <v>17</v>
      </c>
      <c r="E12" s="10">
        <v>29.54</v>
      </c>
      <c r="F12" s="10">
        <v>25.11</v>
      </c>
      <c r="G12" s="10">
        <f t="shared" si="0"/>
        <v>54.65</v>
      </c>
      <c r="H12" s="3">
        <v>35</v>
      </c>
      <c r="I12" s="3">
        <v>4</v>
      </c>
      <c r="J12" s="3"/>
      <c r="K12" s="6">
        <v>232</v>
      </c>
      <c r="L12" s="4" t="s">
        <v>134</v>
      </c>
      <c r="M12" s="4" t="s">
        <v>135</v>
      </c>
      <c r="N12" s="8" t="s">
        <v>105</v>
      </c>
      <c r="O12" s="10">
        <v>28.12</v>
      </c>
      <c r="P12" s="10">
        <v>30.22</v>
      </c>
      <c r="Q12" s="10">
        <f t="shared" si="1"/>
        <v>58.34</v>
      </c>
      <c r="R12" s="3">
        <v>27</v>
      </c>
      <c r="S12" s="3">
        <v>4</v>
      </c>
    </row>
    <row r="13" spans="1:19" ht="16">
      <c r="A13" s="9"/>
      <c r="B13" s="7"/>
      <c r="C13" s="7"/>
      <c r="D13" s="4"/>
      <c r="E13" s="10"/>
      <c r="F13" s="12" t="s">
        <v>18</v>
      </c>
      <c r="G13" s="12"/>
      <c r="H13" s="3" t="s">
        <v>100</v>
      </c>
      <c r="I13" s="3">
        <f>SUM(I3:I8)</f>
        <v>172</v>
      </c>
      <c r="J13" s="3"/>
      <c r="K13" s="4"/>
      <c r="L13" s="4"/>
      <c r="M13" s="4"/>
      <c r="N13" s="4"/>
      <c r="O13" s="4"/>
      <c r="P13" s="3" t="s">
        <v>18</v>
      </c>
      <c r="Q13" s="3"/>
      <c r="R13" s="3" t="s">
        <v>100</v>
      </c>
      <c r="S13" s="1">
        <f>SUM(S3:S8)</f>
        <v>157</v>
      </c>
    </row>
    <row r="15" spans="1:19" ht="16">
      <c r="A15" s="9">
        <v>7</v>
      </c>
      <c r="B15" s="4" t="s">
        <v>138</v>
      </c>
      <c r="C15" s="4" t="s">
        <v>51</v>
      </c>
      <c r="D15" s="4" t="s">
        <v>19</v>
      </c>
      <c r="E15" s="10">
        <v>17.57</v>
      </c>
      <c r="F15" s="10">
        <v>18.82</v>
      </c>
      <c r="G15" s="10">
        <f t="shared" ref="G15:G24" si="2">SUM(E15+F15)</f>
        <v>36.39</v>
      </c>
      <c r="H15" s="3">
        <v>2</v>
      </c>
      <c r="I15" s="3">
        <v>37</v>
      </c>
      <c r="J15" s="3"/>
      <c r="K15" s="6">
        <v>206</v>
      </c>
      <c r="L15" s="4" t="s">
        <v>85</v>
      </c>
      <c r="M15" s="4" t="s">
        <v>86</v>
      </c>
      <c r="N15" s="8" t="s">
        <v>108</v>
      </c>
      <c r="O15" s="10">
        <v>21.22</v>
      </c>
      <c r="P15" s="10">
        <v>20.77</v>
      </c>
      <c r="Q15" s="10">
        <f t="shared" ref="Q15:Q24" si="3">SUM(O15+P15)</f>
        <v>41.989999999999995</v>
      </c>
      <c r="R15" s="3">
        <v>7</v>
      </c>
      <c r="S15" s="3">
        <v>24</v>
      </c>
    </row>
    <row r="16" spans="1:19" ht="16">
      <c r="A16" s="9">
        <v>3</v>
      </c>
      <c r="B16" s="4" t="s">
        <v>136</v>
      </c>
      <c r="C16" s="4" t="s">
        <v>137</v>
      </c>
      <c r="D16" s="4" t="s">
        <v>19</v>
      </c>
      <c r="E16" s="10">
        <v>18.05</v>
      </c>
      <c r="F16" s="10">
        <v>18.989999999999998</v>
      </c>
      <c r="G16" s="10">
        <f t="shared" si="2"/>
        <v>37.04</v>
      </c>
      <c r="H16" s="3">
        <v>4</v>
      </c>
      <c r="I16" s="3">
        <v>35</v>
      </c>
      <c r="J16" s="3"/>
      <c r="K16" s="6">
        <v>210</v>
      </c>
      <c r="L16" s="4" t="s">
        <v>87</v>
      </c>
      <c r="M16" s="4" t="s">
        <v>68</v>
      </c>
      <c r="N16" s="8" t="s">
        <v>19</v>
      </c>
      <c r="O16" s="10">
        <v>21.9</v>
      </c>
      <c r="P16" s="10">
        <v>20.34</v>
      </c>
      <c r="Q16" s="10">
        <f t="shared" si="3"/>
        <v>42.239999999999995</v>
      </c>
      <c r="R16" s="3">
        <v>8</v>
      </c>
      <c r="S16" s="3">
        <v>23</v>
      </c>
    </row>
    <row r="17" spans="1:19" ht="16">
      <c r="A17" s="6">
        <v>11</v>
      </c>
      <c r="B17" s="4" t="s">
        <v>106</v>
      </c>
      <c r="C17" s="4" t="s">
        <v>20</v>
      </c>
      <c r="D17" s="4" t="s">
        <v>108</v>
      </c>
      <c r="E17" s="10">
        <v>18.690000000000001</v>
      </c>
      <c r="F17" s="10">
        <v>19.29</v>
      </c>
      <c r="G17" s="10">
        <f t="shared" si="2"/>
        <v>37.980000000000004</v>
      </c>
      <c r="H17" s="3">
        <v>5</v>
      </c>
      <c r="I17" s="3">
        <v>34</v>
      </c>
      <c r="J17" s="3"/>
      <c r="K17" s="6">
        <v>221</v>
      </c>
      <c r="L17" s="4" t="s">
        <v>82</v>
      </c>
      <c r="M17" s="4" t="s">
        <v>111</v>
      </c>
      <c r="N17" s="8" t="s">
        <v>108</v>
      </c>
      <c r="O17" s="10">
        <v>23.61</v>
      </c>
      <c r="P17" s="10">
        <v>23.45</v>
      </c>
      <c r="Q17" s="10">
        <f t="shared" si="3"/>
        <v>47.06</v>
      </c>
      <c r="R17" s="3">
        <v>15</v>
      </c>
      <c r="S17" s="3">
        <v>16</v>
      </c>
    </row>
    <row r="18" spans="1:19" ht="16">
      <c r="A18" s="6">
        <v>15</v>
      </c>
      <c r="B18" s="4" t="s">
        <v>107</v>
      </c>
      <c r="C18" s="4" t="s">
        <v>21</v>
      </c>
      <c r="D18" s="4" t="s">
        <v>108</v>
      </c>
      <c r="E18" s="10">
        <v>20</v>
      </c>
      <c r="F18" s="10">
        <v>22.22</v>
      </c>
      <c r="G18" s="10">
        <f t="shared" si="2"/>
        <v>42.22</v>
      </c>
      <c r="H18" s="3">
        <v>14</v>
      </c>
      <c r="I18" s="3">
        <v>25</v>
      </c>
      <c r="J18" s="3"/>
      <c r="K18" s="6">
        <v>218</v>
      </c>
      <c r="L18" s="4" t="s">
        <v>89</v>
      </c>
      <c r="M18" s="4" t="s">
        <v>90</v>
      </c>
      <c r="N18" s="8" t="s">
        <v>28</v>
      </c>
      <c r="O18" s="10">
        <v>24.1</v>
      </c>
      <c r="P18" s="10">
        <v>23.65</v>
      </c>
      <c r="Q18" s="10">
        <f t="shared" si="3"/>
        <v>47.75</v>
      </c>
      <c r="R18" s="3">
        <v>17</v>
      </c>
      <c r="S18" s="3">
        <v>14</v>
      </c>
    </row>
    <row r="19" spans="1:19" ht="16">
      <c r="A19" s="9">
        <v>19</v>
      </c>
      <c r="B19" s="4" t="s">
        <v>3</v>
      </c>
      <c r="C19" s="4" t="s">
        <v>4</v>
      </c>
      <c r="D19" s="4" t="s">
        <v>108</v>
      </c>
      <c r="E19" s="10">
        <v>20.58</v>
      </c>
      <c r="F19" s="10">
        <v>22.29</v>
      </c>
      <c r="G19" s="10">
        <f t="shared" si="2"/>
        <v>42.87</v>
      </c>
      <c r="H19" s="3">
        <v>17</v>
      </c>
      <c r="I19" s="3">
        <v>22</v>
      </c>
      <c r="J19" s="3"/>
      <c r="K19" s="6">
        <v>227</v>
      </c>
      <c r="L19" s="4" t="s">
        <v>113</v>
      </c>
      <c r="M19" s="4" t="s">
        <v>114</v>
      </c>
      <c r="N19" s="8" t="s">
        <v>19</v>
      </c>
      <c r="O19" s="10">
        <v>24.05</v>
      </c>
      <c r="P19" s="10">
        <v>23.75</v>
      </c>
      <c r="Q19" s="10">
        <f t="shared" si="3"/>
        <v>47.8</v>
      </c>
      <c r="R19" s="3">
        <v>18</v>
      </c>
      <c r="S19" s="3">
        <v>13</v>
      </c>
    </row>
    <row r="20" spans="1:19" ht="16">
      <c r="A20" s="6">
        <v>31</v>
      </c>
      <c r="B20" s="4" t="s">
        <v>148</v>
      </c>
      <c r="C20" s="4" t="s">
        <v>149</v>
      </c>
      <c r="D20" s="4" t="s">
        <v>108</v>
      </c>
      <c r="E20" s="10">
        <v>21.34</v>
      </c>
      <c r="F20" s="10">
        <v>22.97</v>
      </c>
      <c r="G20" s="10">
        <f t="shared" si="2"/>
        <v>44.31</v>
      </c>
      <c r="H20" s="3">
        <v>23</v>
      </c>
      <c r="I20" s="3">
        <v>16</v>
      </c>
      <c r="J20" s="3"/>
      <c r="K20" s="6">
        <v>224</v>
      </c>
      <c r="L20" s="4" t="s">
        <v>61</v>
      </c>
      <c r="M20" s="4" t="s">
        <v>112</v>
      </c>
      <c r="N20" s="8" t="s">
        <v>108</v>
      </c>
      <c r="O20" s="10">
        <v>25.1</v>
      </c>
      <c r="P20" s="10">
        <v>24.87</v>
      </c>
      <c r="Q20" s="10">
        <f t="shared" si="3"/>
        <v>49.97</v>
      </c>
      <c r="R20" s="3">
        <v>20</v>
      </c>
      <c r="S20" s="3">
        <v>11</v>
      </c>
    </row>
    <row r="21" spans="1:19" ht="16">
      <c r="A21" s="9">
        <v>23</v>
      </c>
      <c r="B21" s="4" t="s">
        <v>144</v>
      </c>
      <c r="C21" s="4" t="s">
        <v>145</v>
      </c>
      <c r="D21" s="4" t="s">
        <v>108</v>
      </c>
      <c r="E21" s="10">
        <v>23.71</v>
      </c>
      <c r="F21" s="10">
        <v>25.79</v>
      </c>
      <c r="G21" s="10">
        <f t="shared" si="2"/>
        <v>49.5</v>
      </c>
      <c r="H21" s="3">
        <v>30</v>
      </c>
      <c r="I21" s="3">
        <v>9</v>
      </c>
      <c r="J21" s="3"/>
      <c r="K21" s="6">
        <v>214</v>
      </c>
      <c r="L21" s="4" t="s">
        <v>88</v>
      </c>
      <c r="M21" s="4" t="s">
        <v>36</v>
      </c>
      <c r="N21" s="8" t="s">
        <v>19</v>
      </c>
      <c r="O21" s="10">
        <v>20.79</v>
      </c>
      <c r="P21" s="10">
        <v>32.53</v>
      </c>
      <c r="Q21" s="10">
        <f t="shared" si="3"/>
        <v>53.32</v>
      </c>
      <c r="R21" s="3">
        <v>23</v>
      </c>
      <c r="S21" s="3">
        <v>8</v>
      </c>
    </row>
    <row r="22" spans="1:19" ht="16">
      <c r="A22" s="9">
        <v>27</v>
      </c>
      <c r="B22" s="4" t="s">
        <v>146</v>
      </c>
      <c r="C22" s="4" t="s">
        <v>147</v>
      </c>
      <c r="D22" s="4" t="s">
        <v>108</v>
      </c>
      <c r="E22" s="10">
        <v>23.86</v>
      </c>
      <c r="F22" s="10">
        <v>27.03</v>
      </c>
      <c r="G22" s="10">
        <f t="shared" si="2"/>
        <v>50.89</v>
      </c>
      <c r="H22" s="3">
        <v>32</v>
      </c>
      <c r="I22" s="3">
        <v>7</v>
      </c>
      <c r="J22" s="3"/>
      <c r="K22" s="6">
        <v>202</v>
      </c>
      <c r="L22" s="4" t="s">
        <v>84</v>
      </c>
      <c r="M22" s="4" t="s">
        <v>68</v>
      </c>
      <c r="N22" s="8" t="s">
        <v>19</v>
      </c>
      <c r="O22" s="10">
        <v>33.619999999999997</v>
      </c>
      <c r="P22" s="10">
        <v>20.079999999999998</v>
      </c>
      <c r="Q22" s="10">
        <f t="shared" si="3"/>
        <v>53.699999999999996</v>
      </c>
      <c r="R22" s="3">
        <v>24</v>
      </c>
      <c r="S22" s="3">
        <v>7</v>
      </c>
    </row>
    <row r="23" spans="1:19" ht="16">
      <c r="A23" s="6">
        <v>35</v>
      </c>
      <c r="B23" s="4" t="s">
        <v>150</v>
      </c>
      <c r="C23" s="4" t="s">
        <v>151</v>
      </c>
      <c r="D23" s="4" t="s">
        <v>108</v>
      </c>
      <c r="E23" s="10">
        <v>25.95</v>
      </c>
      <c r="F23" s="10">
        <v>28.42</v>
      </c>
      <c r="G23" s="10">
        <f t="shared" si="2"/>
        <v>54.370000000000005</v>
      </c>
      <c r="H23" s="3">
        <v>34</v>
      </c>
      <c r="I23" s="3">
        <v>5</v>
      </c>
      <c r="J23" s="3"/>
      <c r="K23" s="6">
        <v>230</v>
      </c>
      <c r="L23" s="4" t="s">
        <v>115</v>
      </c>
      <c r="M23" s="4" t="s">
        <v>116</v>
      </c>
      <c r="N23" s="8" t="s">
        <v>108</v>
      </c>
      <c r="O23" s="10">
        <v>27.29</v>
      </c>
      <c r="P23" s="10">
        <v>27.05</v>
      </c>
      <c r="Q23" s="10">
        <f t="shared" si="3"/>
        <v>54.34</v>
      </c>
      <c r="R23" s="3">
        <v>25</v>
      </c>
      <c r="S23" s="3">
        <v>6</v>
      </c>
    </row>
    <row r="24" spans="1:19" ht="16">
      <c r="A24" s="9">
        <v>39</v>
      </c>
      <c r="B24" s="4" t="s">
        <v>152</v>
      </c>
      <c r="C24" s="4" t="s">
        <v>153</v>
      </c>
      <c r="D24" s="4" t="s">
        <v>22</v>
      </c>
      <c r="E24" s="10">
        <v>27.66</v>
      </c>
      <c r="F24" s="10">
        <v>30.33</v>
      </c>
      <c r="G24" s="10">
        <f t="shared" si="2"/>
        <v>57.989999999999995</v>
      </c>
      <c r="H24" s="3">
        <v>37</v>
      </c>
      <c r="I24" s="3">
        <v>2</v>
      </c>
      <c r="J24" s="3"/>
      <c r="K24" s="6">
        <v>233</v>
      </c>
      <c r="L24" s="4" t="s">
        <v>117</v>
      </c>
      <c r="M24" s="4" t="s">
        <v>72</v>
      </c>
      <c r="N24" s="8" t="s">
        <v>108</v>
      </c>
      <c r="O24" s="10">
        <v>31.75</v>
      </c>
      <c r="P24" s="10">
        <v>31.08</v>
      </c>
      <c r="Q24" s="10">
        <f t="shared" si="3"/>
        <v>62.83</v>
      </c>
      <c r="R24" s="3">
        <v>28</v>
      </c>
      <c r="S24" s="3">
        <v>3</v>
      </c>
    </row>
    <row r="25" spans="1:19" ht="16">
      <c r="A25" s="4"/>
      <c r="B25" s="4"/>
      <c r="C25" s="4"/>
      <c r="D25" s="4"/>
      <c r="E25" s="4"/>
      <c r="F25" s="3" t="s">
        <v>23</v>
      </c>
      <c r="G25" s="3"/>
      <c r="H25" s="3" t="s">
        <v>100</v>
      </c>
      <c r="I25" s="3">
        <f>SUM(I15:I20)</f>
        <v>169</v>
      </c>
      <c r="J25" s="3"/>
      <c r="K25" s="4"/>
      <c r="L25" s="4"/>
      <c r="M25" s="4"/>
      <c r="N25" s="4"/>
      <c r="O25" s="4"/>
      <c r="P25" s="3" t="s">
        <v>23</v>
      </c>
      <c r="Q25" s="3"/>
      <c r="R25" s="3" t="s">
        <v>100</v>
      </c>
      <c r="S25" s="1">
        <f>SUM(S15:S20)</f>
        <v>101</v>
      </c>
    </row>
    <row r="27" spans="1:19" ht="16">
      <c r="A27" s="9">
        <v>12</v>
      </c>
      <c r="B27" s="4" t="s">
        <v>58</v>
      </c>
      <c r="C27" s="4" t="s">
        <v>158</v>
      </c>
      <c r="D27" s="4" t="s">
        <v>105</v>
      </c>
      <c r="E27" s="10">
        <v>19.16</v>
      </c>
      <c r="F27" s="10">
        <v>20.96</v>
      </c>
      <c r="G27" s="10">
        <f t="shared" ref="G27:G36" si="4">SUM(E27+F27)</f>
        <v>40.120000000000005</v>
      </c>
      <c r="H27" s="3">
        <v>9</v>
      </c>
      <c r="I27" s="3">
        <v>30</v>
      </c>
      <c r="J27" s="3"/>
      <c r="K27" s="6">
        <v>208</v>
      </c>
      <c r="L27" s="7" t="s">
        <v>41</v>
      </c>
      <c r="M27" s="7" t="s">
        <v>42</v>
      </c>
      <c r="N27" s="8" t="s">
        <v>37</v>
      </c>
      <c r="O27" s="10">
        <v>21.03</v>
      </c>
      <c r="P27" s="10">
        <v>21.94</v>
      </c>
      <c r="Q27" s="10">
        <f t="shared" ref="Q27:Q33" si="5">SUM(O27+P27)</f>
        <v>42.97</v>
      </c>
      <c r="R27" s="3">
        <v>9</v>
      </c>
      <c r="S27" s="3">
        <v>22</v>
      </c>
    </row>
    <row r="28" spans="1:19" ht="16">
      <c r="A28" s="6">
        <v>40</v>
      </c>
      <c r="B28" s="4" t="s">
        <v>34</v>
      </c>
      <c r="C28" s="4" t="s">
        <v>35</v>
      </c>
      <c r="D28" s="4" t="s">
        <v>105</v>
      </c>
      <c r="E28" s="10">
        <v>20.02</v>
      </c>
      <c r="F28" s="10">
        <v>20.96</v>
      </c>
      <c r="G28" s="10">
        <f t="shared" si="4"/>
        <v>40.980000000000004</v>
      </c>
      <c r="H28" s="3">
        <v>11</v>
      </c>
      <c r="I28" s="3">
        <v>28</v>
      </c>
      <c r="J28" s="3"/>
      <c r="K28" s="6">
        <v>204</v>
      </c>
      <c r="L28" s="7" t="s">
        <v>40</v>
      </c>
      <c r="M28" s="7" t="s">
        <v>38</v>
      </c>
      <c r="N28" s="8" t="s">
        <v>37</v>
      </c>
      <c r="O28" s="10">
        <v>22.64</v>
      </c>
      <c r="P28" s="10">
        <v>22.06</v>
      </c>
      <c r="Q28" s="10">
        <f t="shared" si="5"/>
        <v>44.7</v>
      </c>
      <c r="R28" s="3">
        <v>12</v>
      </c>
      <c r="S28" s="3">
        <v>19</v>
      </c>
    </row>
    <row r="29" spans="1:19" ht="16">
      <c r="A29" s="9">
        <v>32</v>
      </c>
      <c r="B29" s="4" t="s">
        <v>30</v>
      </c>
      <c r="C29" s="4" t="s">
        <v>31</v>
      </c>
      <c r="D29" s="4" t="s">
        <v>105</v>
      </c>
      <c r="E29" s="10">
        <v>20.39</v>
      </c>
      <c r="F29" s="10">
        <v>21.74</v>
      </c>
      <c r="G29" s="10">
        <f t="shared" si="4"/>
        <v>42.129999999999995</v>
      </c>
      <c r="H29" s="3">
        <v>13</v>
      </c>
      <c r="I29" s="3">
        <v>26</v>
      </c>
      <c r="J29" s="3"/>
      <c r="K29" s="6">
        <v>212</v>
      </c>
      <c r="L29" s="7" t="s">
        <v>43</v>
      </c>
      <c r="M29" s="7" t="s">
        <v>42</v>
      </c>
      <c r="N29" s="8" t="s">
        <v>37</v>
      </c>
      <c r="O29" s="10">
        <v>23.66</v>
      </c>
      <c r="P29" s="10">
        <v>22.84</v>
      </c>
      <c r="Q29" s="10">
        <f t="shared" si="5"/>
        <v>46.5</v>
      </c>
      <c r="R29" s="3">
        <v>13</v>
      </c>
      <c r="S29" s="3">
        <v>18</v>
      </c>
    </row>
    <row r="30" spans="1:19" ht="16">
      <c r="A30" s="6">
        <v>16</v>
      </c>
      <c r="B30" s="4" t="s">
        <v>159</v>
      </c>
      <c r="C30" s="4" t="s">
        <v>160</v>
      </c>
      <c r="D30" s="4" t="s">
        <v>105</v>
      </c>
      <c r="E30" s="10">
        <v>20.13</v>
      </c>
      <c r="F30" s="10">
        <v>22.32</v>
      </c>
      <c r="G30" s="10">
        <f t="shared" si="4"/>
        <v>42.45</v>
      </c>
      <c r="H30" s="3">
        <v>15</v>
      </c>
      <c r="I30" s="3">
        <v>24</v>
      </c>
      <c r="J30" s="3"/>
      <c r="K30" s="6">
        <v>216</v>
      </c>
      <c r="L30" s="7" t="s">
        <v>44</v>
      </c>
      <c r="M30" s="7" t="s">
        <v>45</v>
      </c>
      <c r="N30" s="8" t="s">
        <v>37</v>
      </c>
      <c r="O30" s="10">
        <v>23.56</v>
      </c>
      <c r="P30" s="10">
        <v>23.31</v>
      </c>
      <c r="Q30" s="10">
        <f t="shared" si="5"/>
        <v>46.87</v>
      </c>
      <c r="R30" s="3">
        <v>14</v>
      </c>
      <c r="S30" s="3">
        <v>17</v>
      </c>
    </row>
    <row r="31" spans="1:19" ht="16">
      <c r="A31" s="9">
        <v>24</v>
      </c>
      <c r="B31" s="4" t="s">
        <v>163</v>
      </c>
      <c r="C31" s="4" t="s">
        <v>153</v>
      </c>
      <c r="D31" s="4" t="s">
        <v>105</v>
      </c>
      <c r="E31" s="10">
        <v>20.65</v>
      </c>
      <c r="F31" s="10">
        <v>22.12</v>
      </c>
      <c r="G31" s="10">
        <f t="shared" si="4"/>
        <v>42.769999999999996</v>
      </c>
      <c r="H31" s="3">
        <v>16</v>
      </c>
      <c r="I31" s="3">
        <v>23</v>
      </c>
      <c r="J31" s="3"/>
      <c r="K31" s="6">
        <v>219</v>
      </c>
      <c r="L31" s="7" t="s">
        <v>59</v>
      </c>
      <c r="M31" s="7" t="s">
        <v>46</v>
      </c>
      <c r="N31" s="8" t="s">
        <v>37</v>
      </c>
      <c r="O31" s="10">
        <v>24.43</v>
      </c>
      <c r="P31" s="10">
        <v>24.35</v>
      </c>
      <c r="Q31" s="10">
        <f t="shared" si="5"/>
        <v>48.78</v>
      </c>
      <c r="R31" s="3">
        <v>19</v>
      </c>
      <c r="S31" s="3">
        <v>12</v>
      </c>
    </row>
    <row r="32" spans="1:19" ht="16">
      <c r="A32" s="6">
        <v>20</v>
      </c>
      <c r="B32" s="4" t="s">
        <v>161</v>
      </c>
      <c r="C32" s="4" t="s">
        <v>162</v>
      </c>
      <c r="D32" s="4" t="s">
        <v>105</v>
      </c>
      <c r="E32" s="10">
        <v>20.83</v>
      </c>
      <c r="F32" s="10">
        <v>22.13</v>
      </c>
      <c r="G32" s="10">
        <f t="shared" si="4"/>
        <v>42.959999999999994</v>
      </c>
      <c r="H32" s="3">
        <v>18</v>
      </c>
      <c r="I32" s="3">
        <v>21</v>
      </c>
      <c r="J32" s="3"/>
      <c r="K32" s="6">
        <v>228</v>
      </c>
      <c r="L32" s="7" t="s">
        <v>93</v>
      </c>
      <c r="M32" s="7" t="s">
        <v>52</v>
      </c>
      <c r="N32" s="8" t="s">
        <v>17</v>
      </c>
      <c r="O32" s="10">
        <v>29.65</v>
      </c>
      <c r="P32" s="10">
        <v>28.26</v>
      </c>
      <c r="Q32" s="10">
        <f t="shared" si="5"/>
        <v>57.91</v>
      </c>
      <c r="R32" s="3">
        <v>26</v>
      </c>
      <c r="S32" s="3">
        <v>5</v>
      </c>
    </row>
    <row r="33" spans="1:19" ht="16">
      <c r="A33" s="9">
        <v>8</v>
      </c>
      <c r="B33" s="4" t="s">
        <v>156</v>
      </c>
      <c r="C33" s="4" t="s">
        <v>157</v>
      </c>
      <c r="D33" s="4" t="s">
        <v>105</v>
      </c>
      <c r="E33" s="10">
        <v>19.43</v>
      </c>
      <c r="F33" s="10">
        <v>23.74</v>
      </c>
      <c r="G33" s="10">
        <f t="shared" si="4"/>
        <v>43.17</v>
      </c>
      <c r="H33" s="3">
        <v>19</v>
      </c>
      <c r="I33" s="3">
        <v>20</v>
      </c>
      <c r="J33" s="3"/>
      <c r="K33" s="6">
        <v>231</v>
      </c>
      <c r="L33" s="7" t="s">
        <v>53</v>
      </c>
      <c r="M33" s="7" t="s">
        <v>54</v>
      </c>
      <c r="N33" s="8" t="s">
        <v>37</v>
      </c>
      <c r="O33" s="10">
        <v>42.58</v>
      </c>
      <c r="P33" s="10">
        <v>28.1</v>
      </c>
      <c r="Q33" s="10">
        <f t="shared" si="5"/>
        <v>70.680000000000007</v>
      </c>
      <c r="R33" s="3">
        <v>29</v>
      </c>
      <c r="S33" s="3">
        <v>2</v>
      </c>
    </row>
    <row r="34" spans="1:19" ht="16">
      <c r="A34" s="9">
        <v>28</v>
      </c>
      <c r="B34" s="4" t="s">
        <v>39</v>
      </c>
      <c r="C34" s="4" t="s">
        <v>164</v>
      </c>
      <c r="D34" s="4" t="s">
        <v>105</v>
      </c>
      <c r="E34" s="10">
        <v>21.58</v>
      </c>
      <c r="F34" s="10">
        <v>23.71</v>
      </c>
      <c r="G34" s="10">
        <f t="shared" si="4"/>
        <v>45.29</v>
      </c>
      <c r="H34" s="3">
        <v>26</v>
      </c>
      <c r="I34" s="3">
        <v>13</v>
      </c>
      <c r="J34" s="3"/>
      <c r="K34" s="6">
        <v>222</v>
      </c>
      <c r="L34" s="7" t="s">
        <v>47</v>
      </c>
      <c r="M34" s="7" t="s">
        <v>48</v>
      </c>
      <c r="N34" s="8" t="s">
        <v>37</v>
      </c>
      <c r="O34" s="10">
        <v>24.59</v>
      </c>
      <c r="P34" s="10" t="s">
        <v>2</v>
      </c>
      <c r="Q34" s="10">
        <v>999.99</v>
      </c>
      <c r="R34" s="3"/>
      <c r="S34" s="2"/>
    </row>
    <row r="35" spans="1:19" ht="16">
      <c r="A35" s="6">
        <v>36</v>
      </c>
      <c r="B35" s="4" t="s">
        <v>32</v>
      </c>
      <c r="C35" s="4" t="s">
        <v>33</v>
      </c>
      <c r="D35" s="4" t="s">
        <v>105</v>
      </c>
      <c r="E35" s="10">
        <v>28.01</v>
      </c>
      <c r="F35" s="10">
        <v>21.34</v>
      </c>
      <c r="G35" s="10">
        <f t="shared" si="4"/>
        <v>49.35</v>
      </c>
      <c r="H35" s="3">
        <v>29</v>
      </c>
      <c r="I35" s="3">
        <v>10</v>
      </c>
      <c r="J35" s="3"/>
      <c r="K35" s="6">
        <v>225</v>
      </c>
      <c r="L35" s="7" t="s">
        <v>49</v>
      </c>
      <c r="M35" s="7" t="s">
        <v>50</v>
      </c>
      <c r="N35" s="8" t="s">
        <v>9</v>
      </c>
      <c r="O35" s="10" t="s">
        <v>2</v>
      </c>
      <c r="P35" s="10" t="s">
        <v>2</v>
      </c>
      <c r="Q35" s="10">
        <v>999.99</v>
      </c>
      <c r="R35" s="3"/>
      <c r="S35" s="2"/>
    </row>
    <row r="36" spans="1:19" ht="16">
      <c r="A36" s="9">
        <v>4</v>
      </c>
      <c r="B36" s="4" t="s">
        <v>154</v>
      </c>
      <c r="C36" s="4" t="s">
        <v>155</v>
      </c>
      <c r="D36" s="4" t="s">
        <v>105</v>
      </c>
      <c r="E36" s="10">
        <v>42.03</v>
      </c>
      <c r="F36" s="10">
        <v>19.23</v>
      </c>
      <c r="G36" s="10">
        <f t="shared" si="4"/>
        <v>61.260000000000005</v>
      </c>
      <c r="H36" s="3">
        <v>38</v>
      </c>
      <c r="I36" s="3">
        <v>1</v>
      </c>
      <c r="J36" s="3"/>
      <c r="K36" s="6">
        <v>234</v>
      </c>
      <c r="L36" s="8" t="s">
        <v>55</v>
      </c>
      <c r="M36" s="8" t="s">
        <v>56</v>
      </c>
      <c r="N36" s="8" t="s">
        <v>37</v>
      </c>
      <c r="O36" s="10" t="s">
        <v>1</v>
      </c>
      <c r="P36" s="10" t="s">
        <v>1</v>
      </c>
      <c r="Q36" s="10">
        <v>999.99</v>
      </c>
      <c r="R36" s="3"/>
      <c r="S36" s="2"/>
    </row>
    <row r="37" spans="1:19" ht="16">
      <c r="A37" s="9"/>
      <c r="B37" s="4"/>
      <c r="C37" s="4"/>
      <c r="D37" s="4"/>
      <c r="E37" s="10"/>
      <c r="F37" s="12" t="s">
        <v>24</v>
      </c>
      <c r="G37" s="12"/>
      <c r="H37" s="3" t="s">
        <v>100</v>
      </c>
      <c r="I37" s="3">
        <f>SUM(I27:I32)</f>
        <v>152</v>
      </c>
      <c r="J37" s="3"/>
      <c r="K37" s="6"/>
      <c r="L37" s="8"/>
      <c r="M37" s="8"/>
      <c r="N37" s="8"/>
      <c r="O37" s="10"/>
      <c r="P37" s="12" t="s">
        <v>24</v>
      </c>
      <c r="Q37" s="12"/>
      <c r="R37" s="3" t="s">
        <v>100</v>
      </c>
      <c r="S37" s="1">
        <f>SUM(S27:S32)</f>
        <v>93</v>
      </c>
    </row>
    <row r="39" spans="1:19" ht="16">
      <c r="A39" s="9">
        <v>2</v>
      </c>
      <c r="B39" s="4" t="s">
        <v>57</v>
      </c>
      <c r="C39" s="4" t="s">
        <v>62</v>
      </c>
      <c r="D39" s="4" t="s">
        <v>25</v>
      </c>
      <c r="E39" s="10">
        <v>17.55</v>
      </c>
      <c r="F39" s="10">
        <v>18.350000000000001</v>
      </c>
      <c r="G39" s="10">
        <f t="shared" ref="G39:G46" si="6">SUM(E39+F39)</f>
        <v>35.900000000000006</v>
      </c>
      <c r="H39" s="3">
        <v>1</v>
      </c>
      <c r="I39" s="3">
        <v>38</v>
      </c>
      <c r="J39" s="3"/>
      <c r="K39" s="6">
        <v>207</v>
      </c>
      <c r="L39" s="4" t="s">
        <v>78</v>
      </c>
      <c r="M39" s="4" t="s">
        <v>79</v>
      </c>
      <c r="N39" s="8" t="s">
        <v>25</v>
      </c>
      <c r="O39" s="10">
        <v>20.32</v>
      </c>
      <c r="P39" s="10">
        <v>20.45</v>
      </c>
      <c r="Q39" s="10">
        <f>SUM(O39+P39)</f>
        <v>40.769999999999996</v>
      </c>
      <c r="R39" s="3">
        <v>2</v>
      </c>
      <c r="S39" s="3">
        <v>29</v>
      </c>
    </row>
    <row r="40" spans="1:19" ht="16">
      <c r="A40" s="6">
        <v>6</v>
      </c>
      <c r="B40" s="4" t="s">
        <v>63</v>
      </c>
      <c r="C40" s="4" t="s">
        <v>64</v>
      </c>
      <c r="D40" s="4" t="s">
        <v>109</v>
      </c>
      <c r="E40" s="11">
        <v>18.68</v>
      </c>
      <c r="F40" s="10">
        <v>20.21</v>
      </c>
      <c r="G40" s="10">
        <f t="shared" si="6"/>
        <v>38.89</v>
      </c>
      <c r="H40" s="3">
        <v>6</v>
      </c>
      <c r="I40" s="3">
        <v>33</v>
      </c>
      <c r="J40" s="3"/>
      <c r="K40" s="6">
        <v>211</v>
      </c>
      <c r="L40" s="4" t="s">
        <v>80</v>
      </c>
      <c r="M40" s="4" t="s">
        <v>81</v>
      </c>
      <c r="N40" s="8" t="s">
        <v>29</v>
      </c>
      <c r="O40" s="10">
        <v>22.97</v>
      </c>
      <c r="P40" s="10">
        <v>24.13</v>
      </c>
      <c r="Q40" s="10">
        <f>SUM(O40+P40)</f>
        <v>47.099999999999994</v>
      </c>
      <c r="R40" s="3">
        <v>16</v>
      </c>
      <c r="S40" s="3">
        <v>15</v>
      </c>
    </row>
    <row r="41" spans="1:19" ht="16">
      <c r="A41" s="6">
        <v>10</v>
      </c>
      <c r="B41" s="4" t="s">
        <v>60</v>
      </c>
      <c r="C41" s="4" t="s">
        <v>64</v>
      </c>
      <c r="D41" s="4" t="s">
        <v>109</v>
      </c>
      <c r="E41" s="10">
        <v>23.84</v>
      </c>
      <c r="F41" s="10">
        <v>19.760000000000002</v>
      </c>
      <c r="G41" s="10">
        <f t="shared" si="6"/>
        <v>43.6</v>
      </c>
      <c r="H41" s="3">
        <v>20</v>
      </c>
      <c r="I41" s="3">
        <v>19</v>
      </c>
      <c r="J41" s="3"/>
      <c r="K41" s="6">
        <v>215</v>
      </c>
      <c r="L41" s="4" t="s">
        <v>82</v>
      </c>
      <c r="M41" s="4" t="s">
        <v>83</v>
      </c>
      <c r="N41" s="8" t="s">
        <v>29</v>
      </c>
      <c r="O41" s="10">
        <v>36.520000000000003</v>
      </c>
      <c r="P41" s="10">
        <v>36.36</v>
      </c>
      <c r="Q41" s="10">
        <f>SUM(O41+P41)</f>
        <v>72.88</v>
      </c>
      <c r="R41" s="3">
        <v>30</v>
      </c>
      <c r="S41" s="3">
        <v>1</v>
      </c>
    </row>
    <row r="42" spans="1:19" ht="16">
      <c r="A42" s="9">
        <v>22</v>
      </c>
      <c r="B42" s="4" t="s">
        <v>65</v>
      </c>
      <c r="C42" s="4" t="s">
        <v>64</v>
      </c>
      <c r="D42" s="4" t="s">
        <v>109</v>
      </c>
      <c r="E42" s="10">
        <v>20.87</v>
      </c>
      <c r="F42" s="10">
        <v>22.97</v>
      </c>
      <c r="G42" s="10">
        <f t="shared" si="6"/>
        <v>43.84</v>
      </c>
      <c r="H42" s="3">
        <v>21</v>
      </c>
      <c r="I42" s="3">
        <v>18</v>
      </c>
      <c r="J42" s="3"/>
      <c r="K42" s="6">
        <v>203</v>
      </c>
      <c r="L42" s="4" t="s">
        <v>77</v>
      </c>
      <c r="M42" s="4" t="s">
        <v>66</v>
      </c>
      <c r="N42" s="8" t="s">
        <v>26</v>
      </c>
      <c r="O42" s="10">
        <v>21.06</v>
      </c>
      <c r="P42" s="10" t="s">
        <v>1</v>
      </c>
      <c r="Q42" s="10">
        <v>999.99</v>
      </c>
      <c r="R42" s="3"/>
      <c r="S42" s="2"/>
    </row>
    <row r="43" spans="1:19" ht="16">
      <c r="A43" s="6">
        <v>26</v>
      </c>
      <c r="B43" s="4" t="s">
        <v>69</v>
      </c>
      <c r="C43" s="4" t="s">
        <v>70</v>
      </c>
      <c r="D43" s="4" t="s">
        <v>109</v>
      </c>
      <c r="E43" s="10">
        <v>22.12</v>
      </c>
      <c r="F43" s="10">
        <v>24.03</v>
      </c>
      <c r="G43" s="10">
        <f t="shared" si="6"/>
        <v>46.150000000000006</v>
      </c>
      <c r="H43" s="3">
        <v>27</v>
      </c>
      <c r="I43" s="3">
        <v>12</v>
      </c>
      <c r="J43" s="3"/>
      <c r="K43" s="4"/>
      <c r="L43" s="4"/>
      <c r="M43" s="4"/>
      <c r="N43" s="4"/>
      <c r="O43" s="4"/>
      <c r="P43" s="3" t="s">
        <v>27</v>
      </c>
      <c r="Q43" s="3"/>
      <c r="R43" s="3" t="s">
        <v>100</v>
      </c>
      <c r="S43" s="1">
        <f>SUM(S39:S41)</f>
        <v>45</v>
      </c>
    </row>
    <row r="44" spans="1:19" ht="16">
      <c r="A44" s="6">
        <v>30</v>
      </c>
      <c r="B44" s="4" t="s">
        <v>71</v>
      </c>
      <c r="C44" s="4" t="s">
        <v>72</v>
      </c>
      <c r="D44" s="4" t="s">
        <v>109</v>
      </c>
      <c r="E44" s="10">
        <v>23.87</v>
      </c>
      <c r="F44" s="10">
        <v>26.82</v>
      </c>
      <c r="G44" s="10">
        <f t="shared" si="6"/>
        <v>50.69</v>
      </c>
      <c r="H44" s="3">
        <v>31</v>
      </c>
      <c r="I44" s="3">
        <v>8</v>
      </c>
      <c r="J44" s="3"/>
    </row>
    <row r="45" spans="1:19" ht="16">
      <c r="A45" s="9">
        <v>34</v>
      </c>
      <c r="B45" s="4" t="s">
        <v>73</v>
      </c>
      <c r="C45" s="4" t="s">
        <v>74</v>
      </c>
      <c r="D45" s="4" t="s">
        <v>25</v>
      </c>
      <c r="E45" s="10">
        <v>24.99</v>
      </c>
      <c r="F45" s="10">
        <v>28.18</v>
      </c>
      <c r="G45" s="10">
        <f t="shared" si="6"/>
        <v>53.17</v>
      </c>
      <c r="H45" s="3">
        <v>33</v>
      </c>
      <c r="I45" s="3">
        <v>6</v>
      </c>
      <c r="J45" s="3"/>
    </row>
    <row r="46" spans="1:19" ht="16">
      <c r="A46" s="9">
        <v>38</v>
      </c>
      <c r="B46" s="4" t="s">
        <v>75</v>
      </c>
      <c r="C46" s="4" t="s">
        <v>76</v>
      </c>
      <c r="D46" s="4" t="s">
        <v>109</v>
      </c>
      <c r="E46" s="10">
        <v>26.41</v>
      </c>
      <c r="F46" s="10">
        <v>29.52</v>
      </c>
      <c r="G46" s="10">
        <f t="shared" si="6"/>
        <v>55.93</v>
      </c>
      <c r="H46" s="3">
        <v>36</v>
      </c>
      <c r="I46" s="3">
        <v>3</v>
      </c>
      <c r="J46" s="3"/>
    </row>
    <row r="47" spans="1:19" ht="16">
      <c r="A47" s="9">
        <v>18</v>
      </c>
      <c r="B47" s="4" t="s">
        <v>67</v>
      </c>
      <c r="C47" s="4" t="s">
        <v>68</v>
      </c>
      <c r="D47" s="4" t="s">
        <v>25</v>
      </c>
      <c r="E47" s="10">
        <v>19.22</v>
      </c>
      <c r="F47" s="10" t="s">
        <v>6</v>
      </c>
      <c r="G47" s="10">
        <v>999.99</v>
      </c>
      <c r="H47" s="3"/>
      <c r="I47" s="3"/>
      <c r="J47" s="3"/>
    </row>
    <row r="48" spans="1:19" ht="16">
      <c r="A48" s="9">
        <v>14</v>
      </c>
      <c r="B48" s="4" t="s">
        <v>65</v>
      </c>
      <c r="C48" s="4" t="s">
        <v>66</v>
      </c>
      <c r="D48" s="4" t="s">
        <v>26</v>
      </c>
      <c r="E48" s="10" t="s">
        <v>2</v>
      </c>
      <c r="F48" s="10" t="s">
        <v>2</v>
      </c>
      <c r="G48" s="10">
        <v>999.99</v>
      </c>
      <c r="H48" s="3"/>
      <c r="I48" s="3"/>
      <c r="J48" s="3"/>
    </row>
    <row r="49" spans="1:10" ht="16">
      <c r="A49" s="4"/>
      <c r="B49" s="4"/>
      <c r="C49" s="4"/>
      <c r="D49" s="4"/>
      <c r="E49" s="4"/>
      <c r="F49" s="3" t="s">
        <v>27</v>
      </c>
      <c r="G49" s="3"/>
      <c r="H49" s="3" t="s">
        <v>100</v>
      </c>
      <c r="I49" s="3">
        <f>SUM(I39:I44)</f>
        <v>128</v>
      </c>
      <c r="J49" s="3"/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Results</vt:lpstr>
    </vt:vector>
  </TitlesOfParts>
  <Company>Minneapolis Alpine Ski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Minneapolis Alpine</dc:creator>
  <cp:lastModifiedBy>Alampi</cp:lastModifiedBy>
  <cp:lastPrinted>2015-01-09T00:22:05Z</cp:lastPrinted>
  <dcterms:created xsi:type="dcterms:W3CDTF">2014-12-09T16:01:36Z</dcterms:created>
  <dcterms:modified xsi:type="dcterms:W3CDTF">2015-01-09T03:20:31Z</dcterms:modified>
</cp:coreProperties>
</file>