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conway/Desktop/MAST 2023/Race 2022-23/Jan 9 23 Race Plan, Run Orders, Results/"/>
    </mc:Choice>
  </mc:AlternateContent>
  <xr:revisionPtr revIDLastSave="0" documentId="8_{02AAB297-4BC4-FF48-B959-FF22AE1C16A0}" xr6:coauthVersionLast="47" xr6:coauthVersionMax="47" xr10:uidLastSave="{00000000-0000-0000-0000-000000000000}"/>
  <bookViews>
    <workbookView xWindow="1100" yWindow="500" windowWidth="26440" windowHeight="14940" activeTab="2" xr2:uid="{302380FE-4560-F545-AFC6-98DD08607261}"/>
  </bookViews>
  <sheets>
    <sheet name="TIMEKEEPING" sheetId="2" r:id="rId1"/>
    <sheet name="BOYS RESULTS" sheetId="4" r:id="rId2"/>
    <sheet name="GIRLS RESUL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4" i="3" l="1"/>
  <c r="BB97" i="3"/>
  <c r="BB4" i="3" s="1"/>
  <c r="BA97" i="3"/>
  <c r="BA4" i="3" s="1"/>
  <c r="AY97" i="3"/>
  <c r="AY4" i="3" s="1"/>
  <c r="AX97" i="3"/>
  <c r="AX4" i="3" s="1"/>
  <c r="AV97" i="3"/>
  <c r="AV4" i="3" s="1"/>
  <c r="AU97" i="3"/>
  <c r="AU4" i="3" s="1"/>
  <c r="AS97" i="3"/>
  <c r="AR97" i="3"/>
  <c r="AR4" i="3" s="1"/>
  <c r="AP97" i="3"/>
  <c r="AP4" i="3" s="1"/>
  <c r="AO97" i="3"/>
  <c r="AO4" i="3" s="1"/>
  <c r="AM97" i="3"/>
  <c r="AM4" i="3" s="1"/>
  <c r="AL97" i="3"/>
  <c r="AL4" i="3" s="1"/>
  <c r="AJ97" i="3"/>
  <c r="AJ4" i="3" s="1"/>
  <c r="AI97" i="3"/>
  <c r="AI4" i="3" s="1"/>
  <c r="AG97" i="3"/>
  <c r="AG4" i="3" s="1"/>
  <c r="AF97" i="3"/>
  <c r="AF4" i="3" s="1"/>
  <c r="AD97" i="3"/>
  <c r="AD4" i="3" s="1"/>
  <c r="AC97" i="3"/>
  <c r="AC4" i="3" s="1"/>
  <c r="AA97" i="3"/>
  <c r="AA4" i="3" s="1"/>
  <c r="Z97" i="3"/>
  <c r="Z4" i="3" s="1"/>
  <c r="X97" i="3"/>
  <c r="X4" i="3" s="1"/>
  <c r="W97" i="3"/>
  <c r="W4" i="3" s="1"/>
  <c r="U97" i="3"/>
  <c r="U4" i="3" s="1"/>
  <c r="T97" i="3"/>
  <c r="T4" i="3" s="1"/>
  <c r="R97" i="3"/>
  <c r="R4" i="3" s="1"/>
  <c r="Q97" i="3"/>
  <c r="Q4" i="3" s="1"/>
  <c r="O97" i="3"/>
  <c r="O4" i="3" s="1"/>
  <c r="N97" i="3"/>
  <c r="N4" i="3" s="1"/>
  <c r="L97" i="3"/>
  <c r="L4" i="3" s="1"/>
  <c r="K97" i="3"/>
  <c r="K4" i="3" s="1"/>
  <c r="BB4" i="4"/>
  <c r="BA4" i="4"/>
  <c r="AY4" i="4"/>
  <c r="AX4" i="4"/>
  <c r="AV4" i="4"/>
  <c r="AU4" i="4"/>
  <c r="AS4" i="4"/>
  <c r="AR4" i="4"/>
  <c r="AP4" i="4"/>
  <c r="AO4" i="4"/>
  <c r="AM4" i="4"/>
  <c r="AL4" i="4"/>
  <c r="AK4" i="4"/>
  <c r="AJ4" i="4"/>
  <c r="AI4" i="4"/>
  <c r="AH4" i="4"/>
  <c r="AG4" i="4"/>
  <c r="AF4" i="4"/>
  <c r="AD4" i="4"/>
  <c r="AC4" i="4"/>
  <c r="AA4" i="4"/>
  <c r="Z4" i="4"/>
  <c r="X4" i="4"/>
  <c r="W4" i="4"/>
  <c r="U4" i="4"/>
  <c r="T4" i="4"/>
  <c r="R4" i="4"/>
  <c r="Q4" i="4"/>
  <c r="O4" i="4"/>
  <c r="N4" i="4"/>
  <c r="L4" i="4"/>
  <c r="K4" i="4"/>
  <c r="BB97" i="4"/>
  <c r="BA97" i="4"/>
  <c r="AY97" i="4"/>
  <c r="AX97" i="4"/>
  <c r="AV97" i="4"/>
  <c r="AU97" i="4"/>
  <c r="AS97" i="4"/>
  <c r="AR97" i="4"/>
  <c r="AP97" i="4"/>
  <c r="AO97" i="4"/>
  <c r="AM97" i="4"/>
  <c r="AL97" i="4"/>
  <c r="AJ97" i="4"/>
  <c r="AI97" i="4"/>
  <c r="AG97" i="4"/>
  <c r="AF97" i="4"/>
  <c r="AD97" i="4"/>
  <c r="AC97" i="4"/>
  <c r="AA97" i="4"/>
  <c r="Z97" i="4"/>
  <c r="X97" i="4"/>
  <c r="W97" i="4"/>
  <c r="U97" i="4"/>
  <c r="T97" i="4"/>
  <c r="R97" i="4"/>
  <c r="Q97" i="4"/>
  <c r="O97" i="4"/>
  <c r="N97" i="4"/>
  <c r="L97" i="4"/>
  <c r="K97" i="4"/>
  <c r="H71" i="3"/>
  <c r="H81" i="4"/>
  <c r="H77" i="4"/>
  <c r="H44" i="4"/>
  <c r="H19" i="4"/>
  <c r="H82" i="4"/>
  <c r="H83" i="4"/>
  <c r="H75" i="4"/>
  <c r="H70" i="4"/>
  <c r="H78" i="4"/>
  <c r="H71" i="4"/>
  <c r="H73" i="4"/>
  <c r="H62" i="4"/>
  <c r="H58" i="4"/>
  <c r="H55" i="4"/>
  <c r="H54" i="4"/>
  <c r="H66" i="4"/>
  <c r="H76" i="4"/>
  <c r="H61" i="4"/>
  <c r="H68" i="4"/>
  <c r="H51" i="4"/>
  <c r="H63" i="4"/>
  <c r="H46" i="4"/>
  <c r="H79" i="4"/>
  <c r="H47" i="4"/>
  <c r="H52" i="4"/>
  <c r="H40" i="4"/>
  <c r="H42" i="4"/>
  <c r="H41" i="4"/>
  <c r="H64" i="4"/>
  <c r="H43" i="4"/>
  <c r="H49" i="4"/>
  <c r="H57" i="4"/>
  <c r="H53" i="4"/>
  <c r="H45" i="4"/>
  <c r="H34" i="4"/>
  <c r="H69" i="4"/>
  <c r="H30" i="4"/>
  <c r="H29" i="4"/>
  <c r="H38" i="4"/>
  <c r="H56" i="4"/>
  <c r="H28" i="4"/>
  <c r="H39" i="4"/>
  <c r="H27" i="4"/>
  <c r="H18" i="4"/>
  <c r="H32" i="4"/>
  <c r="H23" i="4"/>
  <c r="H21" i="4"/>
  <c r="H16" i="4"/>
  <c r="H26" i="4"/>
  <c r="H67" i="4"/>
  <c r="H13" i="4"/>
  <c r="H22" i="4"/>
  <c r="H33" i="4"/>
  <c r="H8" i="4"/>
  <c r="H35" i="4"/>
  <c r="H24" i="4"/>
  <c r="H25" i="4"/>
  <c r="H10" i="4"/>
  <c r="H80" i="4"/>
  <c r="H65" i="4"/>
  <c r="H17" i="4"/>
  <c r="H74" i="4"/>
  <c r="H5" i="4"/>
  <c r="H72" i="4"/>
  <c r="H7" i="4"/>
  <c r="H9" i="4"/>
  <c r="H50" i="4"/>
  <c r="H36" i="4"/>
  <c r="H60" i="4"/>
  <c r="H6" i="4"/>
  <c r="H37" i="4"/>
  <c r="H59" i="4"/>
  <c r="H15" i="4"/>
  <c r="H11" i="4"/>
  <c r="H31" i="4"/>
  <c r="H48" i="4"/>
  <c r="H12" i="4"/>
  <c r="H20" i="4"/>
  <c r="H14" i="4"/>
  <c r="H78" i="3"/>
  <c r="H72" i="3"/>
  <c r="H77" i="3"/>
  <c r="H50" i="3"/>
  <c r="H68" i="3"/>
  <c r="H74" i="3"/>
  <c r="H63" i="3"/>
  <c r="H67" i="3"/>
  <c r="H62" i="3"/>
  <c r="H61" i="3"/>
  <c r="H58" i="3"/>
  <c r="H69" i="3"/>
  <c r="H52" i="3"/>
  <c r="H46" i="3"/>
  <c r="H76" i="3"/>
  <c r="H49" i="3"/>
  <c r="H57" i="3"/>
  <c r="H56" i="3"/>
  <c r="H75" i="3"/>
  <c r="H37" i="3"/>
  <c r="H65" i="3"/>
  <c r="H55" i="3"/>
  <c r="H66" i="3"/>
  <c r="H42" i="3"/>
  <c r="H48" i="3"/>
  <c r="H60" i="3"/>
  <c r="H33" i="3"/>
  <c r="H38" i="3"/>
  <c r="H25" i="3"/>
  <c r="H70" i="3"/>
  <c r="H39" i="3"/>
  <c r="H26" i="3"/>
  <c r="H22" i="3"/>
  <c r="H64" i="3"/>
  <c r="H53" i="3"/>
  <c r="H29" i="3"/>
  <c r="H41" i="3"/>
  <c r="H23" i="3"/>
  <c r="H51" i="3"/>
  <c r="H24" i="3"/>
  <c r="H43" i="3"/>
  <c r="H17" i="3"/>
  <c r="H59" i="3"/>
  <c r="H21" i="3"/>
  <c r="H27" i="3"/>
  <c r="H16" i="3"/>
  <c r="H30" i="3"/>
  <c r="H40" i="3"/>
  <c r="H73" i="3"/>
  <c r="H31" i="3"/>
  <c r="H18" i="3"/>
  <c r="H34" i="3"/>
  <c r="H44" i="3"/>
  <c r="H14" i="3"/>
  <c r="H19" i="3"/>
  <c r="H32" i="3"/>
  <c r="H9" i="3"/>
  <c r="H45" i="3"/>
  <c r="H35" i="3"/>
  <c r="H54" i="3"/>
  <c r="H15" i="3"/>
  <c r="H79" i="3"/>
  <c r="H13" i="3"/>
  <c r="H28" i="3"/>
  <c r="H11" i="3"/>
  <c r="H7" i="3"/>
  <c r="H47" i="3"/>
  <c r="H36" i="3"/>
  <c r="H12" i="3"/>
  <c r="H20" i="3"/>
  <c r="H8" i="3"/>
  <c r="H6" i="3"/>
  <c r="H10" i="3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6" i="2"/>
</calcChain>
</file>

<file path=xl/sharedStrings.xml><?xml version="1.0" encoding="utf-8"?>
<sst xmlns="http://schemas.openxmlformats.org/spreadsheetml/2006/main" count="1398" uniqueCount="371">
  <si>
    <t>Order</t>
  </si>
  <si>
    <t>Bib #</t>
  </si>
  <si>
    <t>First Name</t>
  </si>
  <si>
    <t>Last Name</t>
  </si>
  <si>
    <t>Team</t>
  </si>
  <si>
    <t>Lucy</t>
  </si>
  <si>
    <t>Renz</t>
  </si>
  <si>
    <t>SW</t>
  </si>
  <si>
    <t>Dana</t>
  </si>
  <si>
    <t>Smith</t>
  </si>
  <si>
    <t>WHS</t>
  </si>
  <si>
    <t>Andreas</t>
  </si>
  <si>
    <t>Drekonja</t>
  </si>
  <si>
    <t>Quinn</t>
  </si>
  <si>
    <t>Nelson</t>
  </si>
  <si>
    <t>Carlie</t>
  </si>
  <si>
    <t>Jackson</t>
  </si>
  <si>
    <t>DLS</t>
  </si>
  <si>
    <t>Lila</t>
  </si>
  <si>
    <t>Nordeen</t>
  </si>
  <si>
    <t>WYZ</t>
  </si>
  <si>
    <t>Dominic</t>
  </si>
  <si>
    <t>Wood</t>
  </si>
  <si>
    <t>AHA</t>
  </si>
  <si>
    <t>Eric</t>
  </si>
  <si>
    <t>Hemer</t>
  </si>
  <si>
    <t>Magdalena</t>
  </si>
  <si>
    <t>Capitani</t>
  </si>
  <si>
    <t>Evalie</t>
  </si>
  <si>
    <t>Hedrick</t>
  </si>
  <si>
    <t>MAST</t>
  </si>
  <si>
    <t>Jaggen</t>
  </si>
  <si>
    <t>Qie</t>
  </si>
  <si>
    <t>Eli</t>
  </si>
  <si>
    <t>Speier</t>
  </si>
  <si>
    <t>Gabby</t>
  </si>
  <si>
    <t>Harritt</t>
  </si>
  <si>
    <t>Hugunin</t>
  </si>
  <si>
    <t>Zae</t>
  </si>
  <si>
    <t>Isensee</t>
  </si>
  <si>
    <t>Wyatt</t>
  </si>
  <si>
    <t>Shelton</t>
  </si>
  <si>
    <t>Grace</t>
  </si>
  <si>
    <t>Anderson</t>
  </si>
  <si>
    <t>Ella</t>
  </si>
  <si>
    <t>Sutton</t>
  </si>
  <si>
    <t>Thomas</t>
  </si>
  <si>
    <t>Beckett</t>
  </si>
  <si>
    <t>Krueger</t>
  </si>
  <si>
    <t>Violet</t>
  </si>
  <si>
    <t>Mueller</t>
  </si>
  <si>
    <t>Olivia</t>
  </si>
  <si>
    <t>Doig</t>
  </si>
  <si>
    <t>Kai</t>
  </si>
  <si>
    <t>Lamb</t>
  </si>
  <si>
    <t>Jerome</t>
  </si>
  <si>
    <t>Nechville-Gray</t>
  </si>
  <si>
    <t>Lia</t>
  </si>
  <si>
    <t>Rulf</t>
  </si>
  <si>
    <t>Maddie</t>
  </si>
  <si>
    <t>Graff</t>
  </si>
  <si>
    <t>Finn</t>
  </si>
  <si>
    <t>Cherveny</t>
  </si>
  <si>
    <t>Ben</t>
  </si>
  <si>
    <t>Tomlin</t>
  </si>
  <si>
    <t>Caroline</t>
  </si>
  <si>
    <t>Kramer</t>
  </si>
  <si>
    <t>Nikki</t>
  </si>
  <si>
    <t>Hon</t>
  </si>
  <si>
    <t>Turner</t>
  </si>
  <si>
    <t>Rory</t>
  </si>
  <si>
    <t>Madden</t>
  </si>
  <si>
    <t>Drew</t>
  </si>
  <si>
    <t>Abbs</t>
  </si>
  <si>
    <t>Stella</t>
  </si>
  <si>
    <t>Wedren</t>
  </si>
  <si>
    <t>Andy</t>
  </si>
  <si>
    <t>Corbett</t>
  </si>
  <si>
    <t>Jens</t>
  </si>
  <si>
    <t>Hasler</t>
  </si>
  <si>
    <t>Katherine</t>
  </si>
  <si>
    <t>Moore</t>
  </si>
  <si>
    <t>Eleanor</t>
  </si>
  <si>
    <t>Pitts</t>
  </si>
  <si>
    <t>Henry</t>
  </si>
  <si>
    <t>Payne</t>
  </si>
  <si>
    <t>Daniel</t>
  </si>
  <si>
    <t>Argento</t>
  </si>
  <si>
    <t>Mia</t>
  </si>
  <si>
    <t>Duffy</t>
  </si>
  <si>
    <t>Lauren</t>
  </si>
  <si>
    <t>Berlute</t>
  </si>
  <si>
    <t>Erick</t>
  </si>
  <si>
    <t>Brunsvold</t>
  </si>
  <si>
    <t>Rowan</t>
  </si>
  <si>
    <t>Bea</t>
  </si>
  <si>
    <t>Moldow</t>
  </si>
  <si>
    <t>Elsa</t>
  </si>
  <si>
    <t>Addy</t>
  </si>
  <si>
    <t>Parker</t>
  </si>
  <si>
    <t>Hunt</t>
  </si>
  <si>
    <t>Freddy</t>
  </si>
  <si>
    <t>Proell</t>
  </si>
  <si>
    <t>Eva</t>
  </si>
  <si>
    <t>Voyakin</t>
  </si>
  <si>
    <t>Jessica</t>
  </si>
  <si>
    <t>Faller</t>
  </si>
  <si>
    <t>Levi</t>
  </si>
  <si>
    <t>EHLERS</t>
  </si>
  <si>
    <t>Allen</t>
  </si>
  <si>
    <t>Ormsbee</t>
  </si>
  <si>
    <t>Sam</t>
  </si>
  <si>
    <t>Magee</t>
  </si>
  <si>
    <t>Harlowe</t>
  </si>
  <si>
    <t>Petersen</t>
  </si>
  <si>
    <t>Cal</t>
  </si>
  <si>
    <t>Walton</t>
  </si>
  <si>
    <t>Logan</t>
  </si>
  <si>
    <t>Benz</t>
  </si>
  <si>
    <t>Ott</t>
  </si>
  <si>
    <t>Zoe</t>
  </si>
  <si>
    <t>Nigel</t>
  </si>
  <si>
    <t>Josephs</t>
  </si>
  <si>
    <t>Leo</t>
  </si>
  <si>
    <t>Erickson</t>
  </si>
  <si>
    <t>Ellie</t>
  </si>
  <si>
    <t>Arbeiter</t>
  </si>
  <si>
    <t>Sylvia</t>
  </si>
  <si>
    <t>Guertin</t>
  </si>
  <si>
    <t>Spanier</t>
  </si>
  <si>
    <t>Jacob</t>
  </si>
  <si>
    <t>Herness</t>
  </si>
  <si>
    <t>Paige</t>
  </si>
  <si>
    <t>Kurtenbach</t>
  </si>
  <si>
    <t>Carys</t>
  </si>
  <si>
    <t>Johnson</t>
  </si>
  <si>
    <t>Devlin</t>
  </si>
  <si>
    <t>Hughes</t>
  </si>
  <si>
    <t>Sullivan</t>
  </si>
  <si>
    <t>Margot</t>
  </si>
  <si>
    <t>Jauert</t>
  </si>
  <si>
    <t>Lexi</t>
  </si>
  <si>
    <t>Halvorson</t>
  </si>
  <si>
    <t>Simon</t>
  </si>
  <si>
    <t>Showalter-Loch</t>
  </si>
  <si>
    <t>Sammy</t>
  </si>
  <si>
    <t>Hokanson</t>
  </si>
  <si>
    <t>Elli</t>
  </si>
  <si>
    <t>George</t>
  </si>
  <si>
    <t>Maya Schramm</t>
  </si>
  <si>
    <t>Schramm</t>
  </si>
  <si>
    <t>Jack</t>
  </si>
  <si>
    <t>Bajek</t>
  </si>
  <si>
    <t>Cohen</t>
  </si>
  <si>
    <t>Sophia</t>
  </si>
  <si>
    <t>Melancon</t>
  </si>
  <si>
    <t>Kamrynn</t>
  </si>
  <si>
    <t>Klingelhut</t>
  </si>
  <si>
    <t>Luke</t>
  </si>
  <si>
    <t>Michels</t>
  </si>
  <si>
    <t>Rector</t>
  </si>
  <si>
    <t>Josie</t>
  </si>
  <si>
    <t>Brown</t>
  </si>
  <si>
    <t>Ilsa</t>
  </si>
  <si>
    <t>Beck</t>
  </si>
  <si>
    <t>Aidan</t>
  </si>
  <si>
    <t>Eagon</t>
  </si>
  <si>
    <t>Elliot</t>
  </si>
  <si>
    <t>Loes</t>
  </si>
  <si>
    <t>Reese</t>
  </si>
  <si>
    <t>Kuehn</t>
  </si>
  <si>
    <t>Nina</t>
  </si>
  <si>
    <t>Hudson</t>
  </si>
  <si>
    <t>White</t>
  </si>
  <si>
    <t>Cooper</t>
  </si>
  <si>
    <t>Markley</t>
  </si>
  <si>
    <t>Ainsley</t>
  </si>
  <si>
    <t>Owens</t>
  </si>
  <si>
    <t>Abellera-Wright</t>
  </si>
  <si>
    <t>Liam</t>
  </si>
  <si>
    <t>Richards</t>
  </si>
  <si>
    <t>Matthew</t>
  </si>
  <si>
    <t>Hess</t>
  </si>
  <si>
    <t>Avery</t>
  </si>
  <si>
    <t>Patterson</t>
  </si>
  <si>
    <t>Veronica</t>
  </si>
  <si>
    <t>Zempel</t>
  </si>
  <si>
    <t>Kroll</t>
  </si>
  <si>
    <t>Tucker</t>
  </si>
  <si>
    <t>Keen Schroeder</t>
  </si>
  <si>
    <t>Mila</t>
  </si>
  <si>
    <t>June</t>
  </si>
  <si>
    <t>Callum</t>
  </si>
  <si>
    <t>Nathan</t>
  </si>
  <si>
    <t>Robbennolt</t>
  </si>
  <si>
    <t>Harper</t>
  </si>
  <si>
    <t>Freeberg</t>
  </si>
  <si>
    <t>Ruby</t>
  </si>
  <si>
    <t>Cramer</t>
  </si>
  <si>
    <t>Gabriel</t>
  </si>
  <si>
    <t>Zhina</t>
  </si>
  <si>
    <t>Morris</t>
  </si>
  <si>
    <t>Callahan</t>
  </si>
  <si>
    <t>Teagan</t>
  </si>
  <si>
    <t>Kajsa</t>
  </si>
  <si>
    <t>Elias</t>
  </si>
  <si>
    <t>Will</t>
  </si>
  <si>
    <t>Hable</t>
  </si>
  <si>
    <t>Peterson</t>
  </si>
  <si>
    <t>pulkrabek</t>
  </si>
  <si>
    <t>Lilian</t>
  </si>
  <si>
    <t>Xavier</t>
  </si>
  <si>
    <t>Turpin</t>
  </si>
  <si>
    <t>Harry</t>
  </si>
  <si>
    <t>Ding</t>
  </si>
  <si>
    <t>Alyanna</t>
  </si>
  <si>
    <t>Mack</t>
  </si>
  <si>
    <t>Marina</t>
  </si>
  <si>
    <t>Marcon</t>
  </si>
  <si>
    <t>Nolan</t>
  </si>
  <si>
    <t>Murphy</t>
  </si>
  <si>
    <t>Jason</t>
  </si>
  <si>
    <t>Bunay</t>
  </si>
  <si>
    <t>Bitney</t>
  </si>
  <si>
    <t>Sloane</t>
  </si>
  <si>
    <t>Maximus</t>
  </si>
  <si>
    <t>Davis</t>
  </si>
  <si>
    <t>Williams</t>
  </si>
  <si>
    <t>Bret</t>
  </si>
  <si>
    <t>MARGOLIS</t>
  </si>
  <si>
    <t>Ana</t>
  </si>
  <si>
    <t>Kurtz</t>
  </si>
  <si>
    <t>AJ</t>
  </si>
  <si>
    <t>Paulson</t>
  </si>
  <si>
    <t>Charlotte</t>
  </si>
  <si>
    <t>Gerken</t>
  </si>
  <si>
    <t>Brinley</t>
  </si>
  <si>
    <t>Rigg</t>
  </si>
  <si>
    <t>Caden</t>
  </si>
  <si>
    <t>Sipe</t>
  </si>
  <si>
    <t>Carter</t>
  </si>
  <si>
    <t>Carolyn</t>
  </si>
  <si>
    <t>Heindl</t>
  </si>
  <si>
    <t>Izabella</t>
  </si>
  <si>
    <t>Nahas</t>
  </si>
  <si>
    <t>Vap</t>
  </si>
  <si>
    <t>Nick</t>
  </si>
  <si>
    <t>Orr</t>
  </si>
  <si>
    <t>Amelia</t>
  </si>
  <si>
    <t>Moertel</t>
  </si>
  <si>
    <t>Zahra</t>
  </si>
  <si>
    <t>Somani</t>
  </si>
  <si>
    <t>Jonah</t>
  </si>
  <si>
    <t>Byron</t>
  </si>
  <si>
    <t>Barrett</t>
  </si>
  <si>
    <t>Aly</t>
  </si>
  <si>
    <t>Liu</t>
  </si>
  <si>
    <t>Clara</t>
  </si>
  <si>
    <t>Makeen</t>
  </si>
  <si>
    <t>Mkaouri</t>
  </si>
  <si>
    <t>Burton</t>
  </si>
  <si>
    <t>Brothers</t>
  </si>
  <si>
    <t>Piper</t>
  </si>
  <si>
    <t>LaFrenz</t>
  </si>
  <si>
    <t>Elliott</t>
  </si>
  <si>
    <t>Max</t>
  </si>
  <si>
    <t>Nermyr</t>
  </si>
  <si>
    <t>Ingrid</t>
  </si>
  <si>
    <t>Hartzell</t>
  </si>
  <si>
    <t>Skylar</t>
  </si>
  <si>
    <t>Hunter-Hanson</t>
  </si>
  <si>
    <t>Steffan</t>
  </si>
  <si>
    <t>Carberry</t>
  </si>
  <si>
    <t>Claire</t>
  </si>
  <si>
    <t>Schendel</t>
  </si>
  <si>
    <t>Elise</t>
  </si>
  <si>
    <t>Sandness</t>
  </si>
  <si>
    <t>Evan</t>
  </si>
  <si>
    <t>Salmela</t>
  </si>
  <si>
    <t>Madeline</t>
  </si>
  <si>
    <t>Norah</t>
  </si>
  <si>
    <t>Elden</t>
  </si>
  <si>
    <t>Rishi</t>
  </si>
  <si>
    <t>Pandey</t>
  </si>
  <si>
    <t>Julia</t>
  </si>
  <si>
    <t>Westphal</t>
  </si>
  <si>
    <t>Adelaide</t>
  </si>
  <si>
    <t>Surucu</t>
  </si>
  <si>
    <t>Noah</t>
  </si>
  <si>
    <t>Swanson</t>
  </si>
  <si>
    <t>Tyler</t>
  </si>
  <si>
    <t>Mann</t>
  </si>
  <si>
    <t>Dumdei</t>
  </si>
  <si>
    <t>Lily</t>
  </si>
  <si>
    <t>Jorgenson</t>
  </si>
  <si>
    <t>Colin</t>
  </si>
  <si>
    <t>Brandt</t>
  </si>
  <si>
    <t>Connor</t>
  </si>
  <si>
    <t>Lackas</t>
  </si>
  <si>
    <t>Phoenix</t>
  </si>
  <si>
    <t>Ehlers</t>
  </si>
  <si>
    <t>Sofia</t>
  </si>
  <si>
    <t>Garcia Ruiz</t>
  </si>
  <si>
    <t>Massimiliano</t>
  </si>
  <si>
    <t>Bray</t>
  </si>
  <si>
    <t>Raghav</t>
  </si>
  <si>
    <t>Kabra</t>
  </si>
  <si>
    <t>Maurice</t>
  </si>
  <si>
    <t>Stuart</t>
  </si>
  <si>
    <t>Durand</t>
  </si>
  <si>
    <t>Payton</t>
  </si>
  <si>
    <t>Kuehn-Hajder</t>
  </si>
  <si>
    <t>Margaux</t>
  </si>
  <si>
    <t>Mulliez</t>
  </si>
  <si>
    <t>Jenna</t>
  </si>
  <si>
    <t>Djedovic</t>
  </si>
  <si>
    <t>Sean</t>
  </si>
  <si>
    <t>Hutchinson</t>
  </si>
  <si>
    <t>Himal</t>
  </si>
  <si>
    <t>Trivedi</t>
  </si>
  <si>
    <t>Katelyn</t>
  </si>
  <si>
    <t>Lewis</t>
  </si>
  <si>
    <t>Kailee</t>
  </si>
  <si>
    <t>Graumann</t>
  </si>
  <si>
    <t>James</t>
  </si>
  <si>
    <t>Kohrt</t>
  </si>
  <si>
    <t>Emilia</t>
  </si>
  <si>
    <t>Dagum</t>
  </si>
  <si>
    <t>Dhaivat</t>
  </si>
  <si>
    <t>Joshi</t>
  </si>
  <si>
    <t xml:space="preserve">Run </t>
  </si>
  <si>
    <t>Total</t>
  </si>
  <si>
    <t>Two</t>
  </si>
  <si>
    <t>Time</t>
  </si>
  <si>
    <t>One</t>
  </si>
  <si>
    <t>Place</t>
  </si>
  <si>
    <t>January 9 2023</t>
  </si>
  <si>
    <t>Race Results</t>
  </si>
  <si>
    <t>RAW</t>
  </si>
  <si>
    <t>Run</t>
  </si>
  <si>
    <t>Neegard</t>
  </si>
  <si>
    <t>Oliver</t>
  </si>
  <si>
    <t>Blue</t>
  </si>
  <si>
    <t>DNS</t>
  </si>
  <si>
    <t>DNF</t>
  </si>
  <si>
    <t>Jason Bunay was 71 but raced as 109</t>
  </si>
  <si>
    <t>Quin Nelson raced as assigned 109 but came down as 138</t>
  </si>
  <si>
    <t>32.34 (DSQ)</t>
  </si>
  <si>
    <t>24.87 (DSQ)</t>
  </si>
  <si>
    <t>DNF (DSQ)</t>
  </si>
  <si>
    <t>22.97 (DSQ)</t>
  </si>
  <si>
    <t>DSQ</t>
  </si>
  <si>
    <t>27.15 (DSQ)</t>
  </si>
  <si>
    <t>22.27 (DSQ)</t>
  </si>
  <si>
    <t>24.06 (DSQ)</t>
  </si>
  <si>
    <t>29.23 (DSQ)</t>
  </si>
  <si>
    <t>22.65 (DSQ)</t>
  </si>
  <si>
    <t xml:space="preserve"> </t>
  </si>
  <si>
    <t xml:space="preserve">DNF </t>
  </si>
  <si>
    <t xml:space="preserve">Maya </t>
  </si>
  <si>
    <t>PLACE</t>
  </si>
  <si>
    <t>WYZ V</t>
  </si>
  <si>
    <t>WYZ v</t>
  </si>
  <si>
    <t>WYZv</t>
  </si>
  <si>
    <t>WHS v</t>
  </si>
  <si>
    <t>SW v</t>
  </si>
  <si>
    <t>MAST v</t>
  </si>
  <si>
    <t>AHA v</t>
  </si>
  <si>
    <t>January 9 2023 Hyland Race Results BOYS</t>
  </si>
  <si>
    <t>TEAM SCORING</t>
  </si>
  <si>
    <t>January 9 2023 Hyland Race Results GIRLS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</si>
</sst>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7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2CBF9-B19D-5C45-980A-9BB59FC8F417}">
  <dimension ref="A1:S102"/>
  <sheetViews>
    <sheetView zoomScale="110" zoomScaleNormal="110" workbookViewId="0">
      <selection activeCell="J16" sqref="J16"/>
    </sheetView>
  </sheetViews>
  <sheetFormatPr baseColWidth="10" defaultRowHeight="16" x14ac:dyDescent="0.2"/>
  <sheetData>
    <row r="1" spans="1:19" x14ac:dyDescent="0.2">
      <c r="A1" s="8" t="s">
        <v>336</v>
      </c>
      <c r="B1" s="6"/>
      <c r="C1" s="1"/>
      <c r="D1" s="1"/>
      <c r="E1" s="1"/>
    </row>
    <row r="2" spans="1:19" x14ac:dyDescent="0.2">
      <c r="A2" s="8" t="s">
        <v>337</v>
      </c>
      <c r="B2" s="6"/>
      <c r="C2" s="1"/>
      <c r="D2" s="1"/>
      <c r="E2" s="1"/>
    </row>
    <row r="3" spans="1:19" x14ac:dyDescent="0.2">
      <c r="A3" s="8" t="s">
        <v>338</v>
      </c>
      <c r="B3" s="6"/>
      <c r="C3" s="1"/>
      <c r="D3" s="1"/>
      <c r="E3" s="1"/>
      <c r="L3" t="s">
        <v>342</v>
      </c>
    </row>
    <row r="4" spans="1:19" x14ac:dyDescent="0.2">
      <c r="A4" s="6"/>
      <c r="B4" s="6"/>
      <c r="C4" s="1"/>
      <c r="D4" s="1"/>
      <c r="E4" s="1"/>
      <c r="F4" s="3" t="s">
        <v>330</v>
      </c>
      <c r="G4" s="3" t="s">
        <v>339</v>
      </c>
      <c r="H4" s="3" t="s">
        <v>331</v>
      </c>
      <c r="I4" s="3"/>
      <c r="K4" s="6"/>
      <c r="L4" s="6"/>
      <c r="M4" s="1"/>
      <c r="N4" s="1"/>
      <c r="O4" s="1"/>
      <c r="P4" s="3" t="s">
        <v>330</v>
      </c>
      <c r="Q4" s="3" t="s">
        <v>339</v>
      </c>
      <c r="R4" s="3" t="s">
        <v>331</v>
      </c>
      <c r="S4" s="3"/>
    </row>
    <row r="5" spans="1:19" x14ac:dyDescent="0.2">
      <c r="A5" s="4" t="s">
        <v>0</v>
      </c>
      <c r="B5" s="5" t="s">
        <v>1</v>
      </c>
      <c r="C5" s="3" t="s">
        <v>2</v>
      </c>
      <c r="D5" s="3" t="s">
        <v>3</v>
      </c>
      <c r="E5" s="3" t="s">
        <v>4</v>
      </c>
      <c r="F5" s="3" t="s">
        <v>334</v>
      </c>
      <c r="G5" s="3" t="s">
        <v>332</v>
      </c>
      <c r="H5" s="3" t="s">
        <v>333</v>
      </c>
      <c r="I5" s="3" t="s">
        <v>335</v>
      </c>
      <c r="K5" s="4" t="s">
        <v>0</v>
      </c>
      <c r="L5" s="5" t="s">
        <v>1</v>
      </c>
      <c r="M5" s="3" t="s">
        <v>2</v>
      </c>
      <c r="N5" s="3" t="s">
        <v>3</v>
      </c>
      <c r="O5" s="3" t="s">
        <v>4</v>
      </c>
      <c r="P5" s="3" t="s">
        <v>334</v>
      </c>
      <c r="Q5" s="3" t="s">
        <v>332</v>
      </c>
      <c r="R5" s="3" t="s">
        <v>333</v>
      </c>
      <c r="S5" s="3" t="s">
        <v>335</v>
      </c>
    </row>
    <row r="6" spans="1:19" ht="18" x14ac:dyDescent="0.2">
      <c r="A6" s="6">
        <v>1</v>
      </c>
      <c r="B6" s="6">
        <v>1</v>
      </c>
      <c r="C6" s="1" t="s">
        <v>5</v>
      </c>
      <c r="D6" s="1" t="s">
        <v>6</v>
      </c>
      <c r="E6" s="1" t="s">
        <v>7</v>
      </c>
      <c r="F6" s="1">
        <v>20.67</v>
      </c>
      <c r="G6">
        <v>19.57</v>
      </c>
      <c r="H6">
        <f>F6+G6</f>
        <v>40.24</v>
      </c>
      <c r="K6" s="6">
        <v>1</v>
      </c>
      <c r="L6" s="7">
        <v>61</v>
      </c>
      <c r="M6" s="2" t="s">
        <v>11</v>
      </c>
      <c r="N6" s="2" t="s">
        <v>12</v>
      </c>
      <c r="O6" s="2" t="s">
        <v>10</v>
      </c>
      <c r="P6">
        <v>21.58</v>
      </c>
      <c r="Q6">
        <v>18.920000000000002</v>
      </c>
      <c r="R6">
        <f>P6+Q6</f>
        <v>40.5</v>
      </c>
    </row>
    <row r="7" spans="1:19" ht="18" x14ac:dyDescent="0.2">
      <c r="A7" s="6">
        <v>2</v>
      </c>
      <c r="B7" s="6">
        <v>511</v>
      </c>
      <c r="C7" s="1" t="s">
        <v>15</v>
      </c>
      <c r="D7" s="1" t="s">
        <v>16</v>
      </c>
      <c r="E7" s="1" t="s">
        <v>17</v>
      </c>
      <c r="F7" s="1" t="s">
        <v>343</v>
      </c>
      <c r="G7" s="1" t="s">
        <v>343</v>
      </c>
      <c r="H7" t="e">
        <f t="shared" ref="H7:H70" si="0">F7+G7</f>
        <v>#VALUE!</v>
      </c>
      <c r="K7" s="6">
        <v>2</v>
      </c>
      <c r="L7" s="7">
        <v>31</v>
      </c>
      <c r="M7" s="2" t="s">
        <v>21</v>
      </c>
      <c r="N7" s="2" t="s">
        <v>22</v>
      </c>
      <c r="O7" s="2" t="s">
        <v>23</v>
      </c>
      <c r="P7">
        <v>18.350000000000001</v>
      </c>
      <c r="Q7" t="s">
        <v>356</v>
      </c>
      <c r="R7" t="e">
        <f t="shared" ref="R7:R70" si="1">P7+Q7</f>
        <v>#VALUE!</v>
      </c>
    </row>
    <row r="8" spans="1:19" ht="18" x14ac:dyDescent="0.2">
      <c r="A8" s="6">
        <v>3</v>
      </c>
      <c r="B8" s="6">
        <v>131</v>
      </c>
      <c r="C8" s="1" t="s">
        <v>26</v>
      </c>
      <c r="D8" s="1" t="s">
        <v>27</v>
      </c>
      <c r="E8" s="1" t="s">
        <v>23</v>
      </c>
      <c r="F8">
        <v>23.94</v>
      </c>
      <c r="G8" s="1" t="s">
        <v>344</v>
      </c>
      <c r="H8" t="e">
        <f t="shared" si="0"/>
        <v>#VALUE!</v>
      </c>
      <c r="K8" s="6">
        <v>3</v>
      </c>
      <c r="L8" s="7">
        <v>411</v>
      </c>
      <c r="M8" s="2" t="s">
        <v>31</v>
      </c>
      <c r="N8" s="2" t="s">
        <v>32</v>
      </c>
      <c r="O8" s="2" t="s">
        <v>20</v>
      </c>
      <c r="P8" s="2" t="s">
        <v>349</v>
      </c>
      <c r="Q8">
        <v>18.71</v>
      </c>
      <c r="R8" t="e">
        <f t="shared" si="1"/>
        <v>#VALUE!</v>
      </c>
    </row>
    <row r="9" spans="1:19" ht="18" x14ac:dyDescent="0.2">
      <c r="A9" s="6">
        <v>4</v>
      </c>
      <c r="B9" s="6">
        <v>41</v>
      </c>
      <c r="C9" s="1" t="s">
        <v>35</v>
      </c>
      <c r="D9" s="1" t="s">
        <v>36</v>
      </c>
      <c r="E9" s="1" t="s">
        <v>10</v>
      </c>
      <c r="F9">
        <v>19.93</v>
      </c>
      <c r="G9">
        <v>18.649999999999999</v>
      </c>
      <c r="H9">
        <f t="shared" si="0"/>
        <v>38.58</v>
      </c>
      <c r="K9" s="6">
        <v>4</v>
      </c>
      <c r="L9" s="7">
        <v>91</v>
      </c>
      <c r="M9" s="2" t="s">
        <v>38</v>
      </c>
      <c r="N9" s="2" t="s">
        <v>39</v>
      </c>
      <c r="O9" s="2" t="s">
        <v>30</v>
      </c>
      <c r="P9" s="2">
        <v>21.89</v>
      </c>
      <c r="Q9" t="s">
        <v>350</v>
      </c>
      <c r="R9" t="e">
        <f t="shared" si="1"/>
        <v>#VALUE!</v>
      </c>
    </row>
    <row r="10" spans="1:19" ht="18" x14ac:dyDescent="0.2">
      <c r="A10" s="6">
        <v>5</v>
      </c>
      <c r="B10" s="6">
        <v>211</v>
      </c>
      <c r="C10" s="1" t="s">
        <v>42</v>
      </c>
      <c r="D10" s="1" t="s">
        <v>43</v>
      </c>
      <c r="E10" s="1" t="s">
        <v>20</v>
      </c>
      <c r="F10">
        <v>20.309999999999999</v>
      </c>
      <c r="G10">
        <v>19.14</v>
      </c>
      <c r="H10">
        <f t="shared" si="0"/>
        <v>39.450000000000003</v>
      </c>
      <c r="K10" s="6">
        <v>5</v>
      </c>
      <c r="L10" s="7">
        <v>501</v>
      </c>
      <c r="M10" s="2" t="s">
        <v>46</v>
      </c>
      <c r="N10" s="2" t="s">
        <v>43</v>
      </c>
      <c r="O10" s="2" t="s">
        <v>17</v>
      </c>
      <c r="P10" s="2">
        <v>19.73</v>
      </c>
      <c r="Q10">
        <v>22.68</v>
      </c>
      <c r="R10">
        <f t="shared" si="1"/>
        <v>42.41</v>
      </c>
    </row>
    <row r="11" spans="1:19" ht="18" x14ac:dyDescent="0.2">
      <c r="A11" s="6">
        <v>6</v>
      </c>
      <c r="B11" s="6">
        <v>81</v>
      </c>
      <c r="C11" s="1" t="s">
        <v>49</v>
      </c>
      <c r="D11" s="1" t="s">
        <v>50</v>
      </c>
      <c r="E11" s="1" t="s">
        <v>30</v>
      </c>
      <c r="F11" s="1">
        <v>23.23</v>
      </c>
      <c r="G11">
        <v>20.95</v>
      </c>
      <c r="H11">
        <f t="shared" si="0"/>
        <v>44.18</v>
      </c>
      <c r="K11" s="6">
        <v>6</v>
      </c>
      <c r="L11" s="7">
        <v>101</v>
      </c>
      <c r="M11" s="2" t="s">
        <v>53</v>
      </c>
      <c r="N11" s="2" t="s">
        <v>54</v>
      </c>
      <c r="O11" s="2" t="s">
        <v>7</v>
      </c>
      <c r="P11" s="2">
        <v>18.399999999999999</v>
      </c>
      <c r="Q11">
        <v>21.16</v>
      </c>
      <c r="R11">
        <f t="shared" si="1"/>
        <v>39.56</v>
      </c>
    </row>
    <row r="12" spans="1:19" ht="18" x14ac:dyDescent="0.2">
      <c r="A12" s="6">
        <v>7</v>
      </c>
      <c r="B12" s="6">
        <v>2</v>
      </c>
      <c r="C12" s="1" t="s">
        <v>57</v>
      </c>
      <c r="D12" s="1" t="s">
        <v>58</v>
      </c>
      <c r="E12" s="1" t="s">
        <v>7</v>
      </c>
      <c r="F12">
        <v>21.3</v>
      </c>
      <c r="G12">
        <v>20.83</v>
      </c>
      <c r="H12">
        <f t="shared" si="0"/>
        <v>42.129999999999995</v>
      </c>
      <c r="K12" s="6">
        <v>7</v>
      </c>
      <c r="L12" s="7">
        <v>62</v>
      </c>
      <c r="M12" s="2" t="s">
        <v>61</v>
      </c>
      <c r="N12" s="2" t="s">
        <v>62</v>
      </c>
      <c r="O12" s="2" t="s">
        <v>10</v>
      </c>
      <c r="P12" s="2">
        <v>18.23</v>
      </c>
      <c r="Q12">
        <v>32.020000000000003</v>
      </c>
      <c r="R12">
        <f t="shared" si="1"/>
        <v>50.25</v>
      </c>
    </row>
    <row r="13" spans="1:19" ht="18" x14ac:dyDescent="0.2">
      <c r="A13" s="6">
        <v>8</v>
      </c>
      <c r="B13" s="6">
        <v>512</v>
      </c>
      <c r="C13" s="1" t="s">
        <v>65</v>
      </c>
      <c r="D13" s="1" t="s">
        <v>66</v>
      </c>
      <c r="E13" s="1" t="s">
        <v>17</v>
      </c>
      <c r="F13">
        <v>26.27</v>
      </c>
      <c r="G13">
        <v>25.08</v>
      </c>
      <c r="H13">
        <f t="shared" si="0"/>
        <v>51.349999999999994</v>
      </c>
      <c r="K13" s="6">
        <v>8</v>
      </c>
      <c r="L13" s="7">
        <v>32</v>
      </c>
      <c r="M13" s="2" t="s">
        <v>61</v>
      </c>
      <c r="N13" s="2" t="s">
        <v>69</v>
      </c>
      <c r="O13" s="2" t="s">
        <v>23</v>
      </c>
      <c r="P13" s="2">
        <v>21.03</v>
      </c>
      <c r="Q13">
        <v>23.99</v>
      </c>
      <c r="R13">
        <f t="shared" si="1"/>
        <v>45.019999999999996</v>
      </c>
    </row>
    <row r="14" spans="1:19" ht="18" x14ac:dyDescent="0.2">
      <c r="A14" s="6">
        <v>9</v>
      </c>
      <c r="B14" s="6">
        <v>132</v>
      </c>
      <c r="C14" s="1" t="s">
        <v>72</v>
      </c>
      <c r="D14" s="1" t="s">
        <v>73</v>
      </c>
      <c r="E14" s="1" t="s">
        <v>23</v>
      </c>
      <c r="F14">
        <v>30.82</v>
      </c>
      <c r="G14">
        <v>24.15</v>
      </c>
      <c r="H14">
        <f t="shared" si="0"/>
        <v>54.97</v>
      </c>
      <c r="K14" s="6">
        <v>9</v>
      </c>
      <c r="L14" s="7">
        <v>412</v>
      </c>
      <c r="M14" s="2" t="s">
        <v>76</v>
      </c>
      <c r="N14" s="2" t="s">
        <v>77</v>
      </c>
      <c r="O14" s="2" t="s">
        <v>20</v>
      </c>
      <c r="P14" s="2">
        <v>19.079999999999998</v>
      </c>
      <c r="Q14">
        <v>19.93</v>
      </c>
      <c r="R14">
        <f t="shared" si="1"/>
        <v>39.01</v>
      </c>
    </row>
    <row r="15" spans="1:19" ht="18" x14ac:dyDescent="0.2">
      <c r="A15" s="6">
        <v>10</v>
      </c>
      <c r="B15" s="6">
        <v>42</v>
      </c>
      <c r="C15" s="1" t="s">
        <v>80</v>
      </c>
      <c r="D15" s="1" t="s">
        <v>81</v>
      </c>
      <c r="E15" s="1" t="s">
        <v>10</v>
      </c>
      <c r="F15">
        <v>20.25</v>
      </c>
      <c r="G15">
        <v>18.72</v>
      </c>
      <c r="H15">
        <f t="shared" si="0"/>
        <v>38.97</v>
      </c>
      <c r="K15" s="6">
        <v>10</v>
      </c>
      <c r="L15" s="7">
        <v>92</v>
      </c>
      <c r="M15" s="2" t="s">
        <v>84</v>
      </c>
      <c r="N15" s="2" t="s">
        <v>85</v>
      </c>
      <c r="O15" s="2" t="s">
        <v>30</v>
      </c>
      <c r="P15" s="2">
        <v>19.52</v>
      </c>
      <c r="Q15">
        <v>21.19</v>
      </c>
      <c r="R15">
        <f t="shared" si="1"/>
        <v>40.71</v>
      </c>
    </row>
    <row r="16" spans="1:19" ht="18" x14ac:dyDescent="0.2">
      <c r="A16" s="6">
        <v>11</v>
      </c>
      <c r="B16" s="6">
        <v>212</v>
      </c>
      <c r="C16" s="1" t="s">
        <v>88</v>
      </c>
      <c r="D16" s="1" t="s">
        <v>89</v>
      </c>
      <c r="E16" s="1" t="s">
        <v>20</v>
      </c>
      <c r="F16">
        <v>21.66</v>
      </c>
      <c r="G16">
        <v>19.920000000000002</v>
      </c>
      <c r="H16">
        <f t="shared" si="0"/>
        <v>41.58</v>
      </c>
      <c r="K16" s="6">
        <v>11</v>
      </c>
      <c r="L16" s="7">
        <v>502</v>
      </c>
      <c r="M16" s="2" t="s">
        <v>92</v>
      </c>
      <c r="N16" s="2" t="s">
        <v>93</v>
      </c>
      <c r="O16" s="2" t="s">
        <v>17</v>
      </c>
      <c r="P16" s="2">
        <v>19.489999999999998</v>
      </c>
      <c r="Q16">
        <v>33.520000000000003</v>
      </c>
      <c r="R16">
        <f t="shared" si="1"/>
        <v>53.010000000000005</v>
      </c>
    </row>
    <row r="17" spans="1:18" ht="18" x14ac:dyDescent="0.2">
      <c r="A17" s="6">
        <v>12</v>
      </c>
      <c r="B17" s="6">
        <v>82</v>
      </c>
      <c r="C17" s="1" t="s">
        <v>95</v>
      </c>
      <c r="D17" s="1" t="s">
        <v>96</v>
      </c>
      <c r="E17" s="1" t="s">
        <v>30</v>
      </c>
      <c r="F17">
        <v>24.74</v>
      </c>
      <c r="G17">
        <v>23.52</v>
      </c>
      <c r="H17">
        <f t="shared" si="0"/>
        <v>48.26</v>
      </c>
      <c r="K17" s="6">
        <v>12</v>
      </c>
      <c r="L17" s="7">
        <v>102</v>
      </c>
      <c r="M17" s="2" t="s">
        <v>99</v>
      </c>
      <c r="N17" s="2" t="s">
        <v>100</v>
      </c>
      <c r="O17" s="2" t="s">
        <v>7</v>
      </c>
      <c r="P17" s="2">
        <v>17.37</v>
      </c>
      <c r="Q17">
        <v>28.84</v>
      </c>
      <c r="R17">
        <f t="shared" si="1"/>
        <v>46.21</v>
      </c>
    </row>
    <row r="18" spans="1:18" ht="18" x14ac:dyDescent="0.2">
      <c r="A18" s="6">
        <v>13</v>
      </c>
      <c r="B18" s="6">
        <v>3</v>
      </c>
      <c r="C18" s="1" t="s">
        <v>103</v>
      </c>
      <c r="D18" s="1" t="s">
        <v>104</v>
      </c>
      <c r="E18" s="1" t="s">
        <v>7</v>
      </c>
      <c r="F18">
        <v>21.71</v>
      </c>
      <c r="G18">
        <v>20.420000000000002</v>
      </c>
      <c r="H18">
        <f t="shared" si="0"/>
        <v>42.13</v>
      </c>
      <c r="K18" s="6">
        <v>13</v>
      </c>
      <c r="L18" s="7">
        <v>63</v>
      </c>
      <c r="M18" s="2" t="s">
        <v>107</v>
      </c>
      <c r="N18" s="2" t="s">
        <v>108</v>
      </c>
      <c r="O18" s="2" t="s">
        <v>10</v>
      </c>
      <c r="P18" s="2">
        <v>17.96</v>
      </c>
      <c r="Q18">
        <v>19.73</v>
      </c>
      <c r="R18">
        <f t="shared" si="1"/>
        <v>37.69</v>
      </c>
    </row>
    <row r="19" spans="1:18" ht="18" x14ac:dyDescent="0.2">
      <c r="A19" s="6">
        <v>14</v>
      </c>
      <c r="B19" s="6">
        <v>513</v>
      </c>
      <c r="C19" s="1" t="s">
        <v>111</v>
      </c>
      <c r="D19" s="1" t="s">
        <v>112</v>
      </c>
      <c r="E19" s="1" t="s">
        <v>17</v>
      </c>
      <c r="F19" s="1" t="s">
        <v>343</v>
      </c>
      <c r="G19" s="1" t="s">
        <v>343</v>
      </c>
      <c r="H19" t="e">
        <f t="shared" si="0"/>
        <v>#VALUE!</v>
      </c>
      <c r="K19" s="6">
        <v>14</v>
      </c>
      <c r="L19" s="7">
        <v>33</v>
      </c>
      <c r="M19" s="2" t="s">
        <v>115</v>
      </c>
      <c r="N19" s="2" t="s">
        <v>116</v>
      </c>
      <c r="O19" s="2" t="s">
        <v>23</v>
      </c>
      <c r="P19" s="2">
        <v>25.11</v>
      </c>
      <c r="Q19">
        <v>28.21</v>
      </c>
      <c r="R19">
        <f t="shared" si="1"/>
        <v>53.32</v>
      </c>
    </row>
    <row r="20" spans="1:18" ht="18" x14ac:dyDescent="0.2">
      <c r="A20" s="6">
        <v>15</v>
      </c>
      <c r="B20" s="6">
        <v>133</v>
      </c>
      <c r="C20" s="1" t="s">
        <v>42</v>
      </c>
      <c r="D20" s="1" t="s">
        <v>119</v>
      </c>
      <c r="E20" s="1" t="s">
        <v>23</v>
      </c>
      <c r="F20">
        <v>26.52</v>
      </c>
      <c r="G20">
        <v>38.57</v>
      </c>
      <c r="H20" t="e">
        <f>F20+#REF!</f>
        <v>#REF!</v>
      </c>
      <c r="K20" s="6">
        <v>15</v>
      </c>
      <c r="L20" s="7">
        <v>413</v>
      </c>
      <c r="M20" s="2" t="s">
        <v>121</v>
      </c>
      <c r="N20" s="2" t="s">
        <v>122</v>
      </c>
      <c r="O20" s="2" t="s">
        <v>20</v>
      </c>
      <c r="P20" s="2">
        <v>17.88</v>
      </c>
      <c r="Q20" s="2" t="s">
        <v>351</v>
      </c>
      <c r="R20" t="e">
        <f t="shared" si="1"/>
        <v>#VALUE!</v>
      </c>
    </row>
    <row r="21" spans="1:18" ht="18" x14ac:dyDescent="0.2">
      <c r="A21" s="6">
        <v>16</v>
      </c>
      <c r="B21" s="6">
        <v>43</v>
      </c>
      <c r="C21" s="1" t="s">
        <v>125</v>
      </c>
      <c r="D21" s="1" t="s">
        <v>126</v>
      </c>
      <c r="E21" s="1" t="s">
        <v>10</v>
      </c>
      <c r="F21">
        <v>42.55</v>
      </c>
      <c r="G21">
        <v>20.5</v>
      </c>
      <c r="H21">
        <f>F21+G20</f>
        <v>81.12</v>
      </c>
      <c r="K21" s="6">
        <v>16</v>
      </c>
      <c r="L21" s="7">
        <v>93</v>
      </c>
      <c r="M21" s="2" t="s">
        <v>123</v>
      </c>
      <c r="N21" s="2" t="s">
        <v>129</v>
      </c>
      <c r="O21" s="2" t="s">
        <v>30</v>
      </c>
      <c r="P21" s="2">
        <v>20.86</v>
      </c>
      <c r="Q21">
        <v>25</v>
      </c>
      <c r="R21">
        <f t="shared" si="1"/>
        <v>45.86</v>
      </c>
    </row>
    <row r="22" spans="1:18" ht="18" x14ac:dyDescent="0.2">
      <c r="A22" s="6">
        <v>17</v>
      </c>
      <c r="B22" s="6">
        <v>213</v>
      </c>
      <c r="C22" s="1" t="s">
        <v>132</v>
      </c>
      <c r="D22" s="1" t="s">
        <v>133</v>
      </c>
      <c r="E22" s="1" t="s">
        <v>20</v>
      </c>
      <c r="F22">
        <v>22.3</v>
      </c>
      <c r="G22">
        <v>21.08</v>
      </c>
      <c r="H22">
        <f t="shared" si="0"/>
        <v>43.379999999999995</v>
      </c>
      <c r="K22" s="6">
        <v>17</v>
      </c>
      <c r="L22" s="7">
        <v>504</v>
      </c>
      <c r="M22" s="2" t="s">
        <v>136</v>
      </c>
      <c r="N22" s="2" t="s">
        <v>137</v>
      </c>
      <c r="O22" s="2" t="s">
        <v>17</v>
      </c>
      <c r="P22" s="2">
        <v>23</v>
      </c>
      <c r="Q22">
        <v>27.27</v>
      </c>
      <c r="R22">
        <f t="shared" si="1"/>
        <v>50.269999999999996</v>
      </c>
    </row>
    <row r="23" spans="1:18" ht="18" x14ac:dyDescent="0.2">
      <c r="A23" s="6">
        <v>18</v>
      </c>
      <c r="B23" s="6">
        <v>83</v>
      </c>
      <c r="C23" s="1" t="s">
        <v>139</v>
      </c>
      <c r="D23" s="1" t="s">
        <v>140</v>
      </c>
      <c r="E23" s="1" t="s">
        <v>30</v>
      </c>
      <c r="F23">
        <v>29.96</v>
      </c>
      <c r="G23">
        <v>27.09</v>
      </c>
      <c r="H23">
        <f t="shared" si="0"/>
        <v>57.05</v>
      </c>
      <c r="K23" s="6">
        <v>18</v>
      </c>
      <c r="L23" s="7">
        <v>103</v>
      </c>
      <c r="M23" s="2" t="s">
        <v>143</v>
      </c>
      <c r="N23" s="2" t="s">
        <v>144</v>
      </c>
      <c r="O23" s="2" t="s">
        <v>7</v>
      </c>
      <c r="P23" s="2">
        <v>18.72</v>
      </c>
      <c r="Q23">
        <v>19.809999999999999</v>
      </c>
      <c r="R23">
        <f t="shared" si="1"/>
        <v>38.53</v>
      </c>
    </row>
    <row r="24" spans="1:18" ht="18" x14ac:dyDescent="0.2">
      <c r="A24" s="6">
        <v>19</v>
      </c>
      <c r="B24" s="6">
        <v>4</v>
      </c>
      <c r="C24" s="1" t="s">
        <v>147</v>
      </c>
      <c r="D24" s="1" t="s">
        <v>148</v>
      </c>
      <c r="E24" s="1" t="s">
        <v>7</v>
      </c>
      <c r="F24">
        <v>25.37</v>
      </c>
      <c r="G24">
        <v>25.82</v>
      </c>
      <c r="H24">
        <f t="shared" si="0"/>
        <v>51.19</v>
      </c>
      <c r="K24" s="6">
        <v>19</v>
      </c>
      <c r="L24" s="7">
        <v>64</v>
      </c>
      <c r="M24" s="2" t="s">
        <v>151</v>
      </c>
      <c r="N24" s="2" t="s">
        <v>152</v>
      </c>
      <c r="O24" s="2" t="s">
        <v>10</v>
      </c>
      <c r="P24" s="2">
        <v>18.13</v>
      </c>
      <c r="Q24">
        <v>19.940000000000001</v>
      </c>
      <c r="R24">
        <f t="shared" si="1"/>
        <v>38.07</v>
      </c>
    </row>
    <row r="25" spans="1:18" ht="18" x14ac:dyDescent="0.2">
      <c r="A25" s="6">
        <v>20</v>
      </c>
      <c r="B25" s="6">
        <v>514</v>
      </c>
      <c r="C25" s="1" t="s">
        <v>154</v>
      </c>
      <c r="D25" s="1" t="s">
        <v>155</v>
      </c>
      <c r="E25" s="1" t="s">
        <v>17</v>
      </c>
      <c r="F25" s="1" t="s">
        <v>343</v>
      </c>
      <c r="G25" s="1" t="s">
        <v>343</v>
      </c>
      <c r="H25" t="e">
        <f t="shared" si="0"/>
        <v>#VALUE!</v>
      </c>
      <c r="K25" s="6">
        <v>20</v>
      </c>
      <c r="L25" s="7">
        <v>34</v>
      </c>
      <c r="M25" s="2" t="s">
        <v>158</v>
      </c>
      <c r="N25" s="2" t="s">
        <v>159</v>
      </c>
      <c r="O25" s="2" t="s">
        <v>23</v>
      </c>
      <c r="P25" s="2">
        <v>29.12</v>
      </c>
      <c r="Q25">
        <v>31.96</v>
      </c>
      <c r="R25">
        <f t="shared" si="1"/>
        <v>61.08</v>
      </c>
    </row>
    <row r="26" spans="1:18" ht="18" x14ac:dyDescent="0.2">
      <c r="A26" s="6">
        <v>21</v>
      </c>
      <c r="B26" s="6">
        <v>134</v>
      </c>
      <c r="C26" s="1" t="s">
        <v>161</v>
      </c>
      <c r="D26" s="1" t="s">
        <v>162</v>
      </c>
      <c r="E26" s="1" t="s">
        <v>23</v>
      </c>
      <c r="F26">
        <v>28.1</v>
      </c>
      <c r="G26">
        <v>26.28</v>
      </c>
      <c r="H26">
        <f t="shared" si="0"/>
        <v>54.38</v>
      </c>
      <c r="K26" s="6">
        <v>21</v>
      </c>
      <c r="L26" s="7">
        <v>414</v>
      </c>
      <c r="M26" s="2" t="s">
        <v>165</v>
      </c>
      <c r="N26" s="2" t="s">
        <v>166</v>
      </c>
      <c r="O26" s="2" t="s">
        <v>20</v>
      </c>
      <c r="P26" s="2">
        <v>17.18</v>
      </c>
      <c r="Q26">
        <v>19.66</v>
      </c>
      <c r="R26">
        <f t="shared" si="1"/>
        <v>36.840000000000003</v>
      </c>
    </row>
    <row r="27" spans="1:18" ht="18" x14ac:dyDescent="0.2">
      <c r="A27" s="6">
        <v>22</v>
      </c>
      <c r="B27" s="6">
        <v>44</v>
      </c>
      <c r="C27" s="1" t="s">
        <v>169</v>
      </c>
      <c r="D27" s="1" t="s">
        <v>170</v>
      </c>
      <c r="E27" s="1" t="s">
        <v>10</v>
      </c>
      <c r="F27">
        <v>20.29</v>
      </c>
      <c r="G27">
        <v>19.170000000000002</v>
      </c>
      <c r="H27">
        <f t="shared" si="0"/>
        <v>39.46</v>
      </c>
      <c r="K27" s="6">
        <v>22</v>
      </c>
      <c r="L27" s="7">
        <v>94</v>
      </c>
      <c r="M27" s="2" t="s">
        <v>172</v>
      </c>
      <c r="N27" s="2" t="s">
        <v>173</v>
      </c>
      <c r="O27" s="2" t="s">
        <v>30</v>
      </c>
      <c r="P27" s="2">
        <v>42.37</v>
      </c>
      <c r="Q27">
        <v>22.56</v>
      </c>
      <c r="R27">
        <f t="shared" si="1"/>
        <v>64.929999999999993</v>
      </c>
    </row>
    <row r="28" spans="1:18" ht="18" x14ac:dyDescent="0.2">
      <c r="A28" s="6">
        <v>23</v>
      </c>
      <c r="B28" s="6">
        <v>214</v>
      </c>
      <c r="C28" s="1" t="s">
        <v>176</v>
      </c>
      <c r="D28" s="1" t="s">
        <v>177</v>
      </c>
      <c r="E28" s="1" t="s">
        <v>20</v>
      </c>
      <c r="F28">
        <v>27.93</v>
      </c>
      <c r="G28">
        <v>22.06</v>
      </c>
      <c r="H28">
        <f t="shared" si="0"/>
        <v>49.989999999999995</v>
      </c>
      <c r="K28" s="6">
        <v>23</v>
      </c>
      <c r="L28" s="7">
        <v>504</v>
      </c>
      <c r="M28" s="2" t="s">
        <v>179</v>
      </c>
      <c r="N28" s="2" t="s">
        <v>180</v>
      </c>
      <c r="O28" s="2" t="s">
        <v>17</v>
      </c>
      <c r="P28" s="2" t="s">
        <v>343</v>
      </c>
      <c r="R28" t="e">
        <f t="shared" si="1"/>
        <v>#VALUE!</v>
      </c>
    </row>
    <row r="29" spans="1:18" ht="18" x14ac:dyDescent="0.2">
      <c r="A29" s="6">
        <v>24</v>
      </c>
      <c r="B29" s="6">
        <v>84</v>
      </c>
      <c r="C29" s="1" t="s">
        <v>183</v>
      </c>
      <c r="D29" s="1" t="s">
        <v>184</v>
      </c>
      <c r="E29" s="1" t="s">
        <v>30</v>
      </c>
      <c r="F29">
        <v>22.93</v>
      </c>
      <c r="G29">
        <v>21.14</v>
      </c>
      <c r="H29">
        <f t="shared" si="0"/>
        <v>44.07</v>
      </c>
      <c r="K29" s="6">
        <v>24</v>
      </c>
      <c r="L29" s="7">
        <v>104</v>
      </c>
      <c r="M29" s="2" t="s">
        <v>33</v>
      </c>
      <c r="N29" s="2" t="s">
        <v>187</v>
      </c>
      <c r="O29" s="2" t="s">
        <v>7</v>
      </c>
      <c r="P29" s="2">
        <v>19.670000000000002</v>
      </c>
      <c r="Q29" s="2">
        <v>21.62</v>
      </c>
      <c r="R29">
        <f t="shared" si="1"/>
        <v>41.290000000000006</v>
      </c>
    </row>
    <row r="30" spans="1:18" ht="18" x14ac:dyDescent="0.2">
      <c r="A30" s="6">
        <v>25</v>
      </c>
      <c r="B30" s="6">
        <v>5</v>
      </c>
      <c r="C30" s="1" t="s">
        <v>190</v>
      </c>
      <c r="D30" s="1" t="s">
        <v>104</v>
      </c>
      <c r="E30" s="1" t="s">
        <v>7</v>
      </c>
      <c r="F30">
        <v>22.15</v>
      </c>
      <c r="G30">
        <v>21.17</v>
      </c>
      <c r="H30">
        <f t="shared" si="0"/>
        <v>43.32</v>
      </c>
      <c r="K30" s="6">
        <v>25</v>
      </c>
      <c r="L30" s="7">
        <v>65</v>
      </c>
      <c r="M30" s="2" t="s">
        <v>192</v>
      </c>
      <c r="N30" s="2" t="s">
        <v>173</v>
      </c>
      <c r="O30" s="2" t="s">
        <v>10</v>
      </c>
      <c r="P30" s="2">
        <v>35.979999999999997</v>
      </c>
      <c r="Q30">
        <v>20.22</v>
      </c>
      <c r="R30">
        <f t="shared" si="1"/>
        <v>56.199999999999996</v>
      </c>
    </row>
    <row r="31" spans="1:18" ht="18" x14ac:dyDescent="0.2">
      <c r="A31" s="6">
        <v>26</v>
      </c>
      <c r="B31" s="6">
        <v>515</v>
      </c>
      <c r="C31" s="1" t="s">
        <v>195</v>
      </c>
      <c r="D31" s="1" t="s">
        <v>196</v>
      </c>
      <c r="E31" s="1" t="s">
        <v>17</v>
      </c>
      <c r="F31">
        <v>27.85</v>
      </c>
      <c r="G31">
        <v>26.5</v>
      </c>
      <c r="H31">
        <f t="shared" si="0"/>
        <v>54.35</v>
      </c>
      <c r="K31" s="6">
        <v>26</v>
      </c>
      <c r="L31" s="7">
        <v>35</v>
      </c>
      <c r="M31" s="2" t="s">
        <v>199</v>
      </c>
      <c r="N31" s="2" t="s">
        <v>200</v>
      </c>
      <c r="O31" s="2" t="s">
        <v>23</v>
      </c>
      <c r="P31" s="2">
        <v>32.270000000000003</v>
      </c>
      <c r="Q31">
        <v>47.58</v>
      </c>
      <c r="R31">
        <f t="shared" si="1"/>
        <v>79.849999999999994</v>
      </c>
    </row>
    <row r="32" spans="1:18" ht="18" x14ac:dyDescent="0.2">
      <c r="A32" s="6">
        <v>27</v>
      </c>
      <c r="B32" s="6">
        <v>135</v>
      </c>
      <c r="C32" s="1" t="s">
        <v>203</v>
      </c>
      <c r="D32" s="1" t="s">
        <v>116</v>
      </c>
      <c r="E32" s="1" t="s">
        <v>23</v>
      </c>
      <c r="F32">
        <v>26.35</v>
      </c>
      <c r="G32">
        <v>24.37</v>
      </c>
      <c r="H32">
        <f t="shared" si="0"/>
        <v>50.72</v>
      </c>
      <c r="K32" s="6">
        <v>27</v>
      </c>
      <c r="L32" s="7">
        <v>415</v>
      </c>
      <c r="M32" s="2" t="s">
        <v>206</v>
      </c>
      <c r="N32" s="2" t="s">
        <v>207</v>
      </c>
      <c r="O32" s="2" t="s">
        <v>20</v>
      </c>
      <c r="P32" s="2">
        <v>18.16</v>
      </c>
      <c r="Q32">
        <v>20.83</v>
      </c>
      <c r="R32">
        <f t="shared" si="1"/>
        <v>38.989999999999995</v>
      </c>
    </row>
    <row r="33" spans="1:18" ht="18" x14ac:dyDescent="0.2">
      <c r="A33" s="6">
        <v>28</v>
      </c>
      <c r="B33" s="6">
        <v>45</v>
      </c>
      <c r="C33" s="1" t="s">
        <v>127</v>
      </c>
      <c r="D33" s="1" t="s">
        <v>209</v>
      </c>
      <c r="E33" s="1" t="s">
        <v>10</v>
      </c>
      <c r="F33">
        <v>23.04</v>
      </c>
      <c r="G33">
        <v>20.97</v>
      </c>
      <c r="H33">
        <f t="shared" si="0"/>
        <v>44.01</v>
      </c>
      <c r="K33" s="6">
        <v>28</v>
      </c>
      <c r="L33" s="7">
        <v>95</v>
      </c>
      <c r="M33" s="2" t="s">
        <v>211</v>
      </c>
      <c r="N33" s="2" t="s">
        <v>212</v>
      </c>
      <c r="O33" s="2" t="s">
        <v>30</v>
      </c>
      <c r="P33" s="2">
        <v>19.97</v>
      </c>
      <c r="Q33">
        <v>22.97</v>
      </c>
      <c r="R33">
        <f t="shared" si="1"/>
        <v>42.94</v>
      </c>
    </row>
    <row r="34" spans="1:18" ht="18" x14ac:dyDescent="0.2">
      <c r="A34" s="6">
        <v>29</v>
      </c>
      <c r="B34" s="6">
        <v>215</v>
      </c>
      <c r="C34" s="1" t="s">
        <v>215</v>
      </c>
      <c r="D34" s="1" t="s">
        <v>216</v>
      </c>
      <c r="E34" s="1" t="s">
        <v>20</v>
      </c>
      <c r="F34">
        <v>24.99</v>
      </c>
      <c r="G34">
        <v>23.85</v>
      </c>
      <c r="H34">
        <f t="shared" si="0"/>
        <v>48.84</v>
      </c>
      <c r="K34" s="6">
        <v>29</v>
      </c>
      <c r="L34" s="7">
        <v>505</v>
      </c>
      <c r="M34" s="2" t="s">
        <v>219</v>
      </c>
      <c r="N34" s="2" t="s">
        <v>220</v>
      </c>
      <c r="O34" s="2" t="s">
        <v>17</v>
      </c>
      <c r="P34" s="2" t="s">
        <v>343</v>
      </c>
      <c r="R34" t="e">
        <f t="shared" si="1"/>
        <v>#VALUE!</v>
      </c>
    </row>
    <row r="35" spans="1:18" ht="18" x14ac:dyDescent="0.2">
      <c r="A35" s="6">
        <v>30</v>
      </c>
      <c r="B35" s="6">
        <v>85</v>
      </c>
      <c r="C35" s="1" t="s">
        <v>161</v>
      </c>
      <c r="D35" s="1" t="s">
        <v>223</v>
      </c>
      <c r="E35" s="1" t="s">
        <v>30</v>
      </c>
      <c r="F35">
        <v>46.44</v>
      </c>
      <c r="G35">
        <v>22.3</v>
      </c>
      <c r="H35">
        <f t="shared" si="0"/>
        <v>68.739999999999995</v>
      </c>
      <c r="K35" s="6">
        <v>30</v>
      </c>
      <c r="L35" s="7">
        <v>105</v>
      </c>
      <c r="M35" s="2" t="s">
        <v>225</v>
      </c>
      <c r="N35" s="2" t="s">
        <v>226</v>
      </c>
      <c r="O35" s="2" t="s">
        <v>7</v>
      </c>
      <c r="P35" s="2">
        <v>19.739999999999998</v>
      </c>
      <c r="Q35">
        <v>22.84</v>
      </c>
      <c r="R35">
        <f t="shared" si="1"/>
        <v>42.58</v>
      </c>
    </row>
    <row r="36" spans="1:18" ht="18" x14ac:dyDescent="0.2">
      <c r="A36" s="6">
        <v>31</v>
      </c>
      <c r="B36" s="6">
        <v>6</v>
      </c>
      <c r="C36" s="1" t="s">
        <v>228</v>
      </c>
      <c r="D36" s="1" t="s">
        <v>229</v>
      </c>
      <c r="E36" s="1" t="s">
        <v>7</v>
      </c>
      <c r="F36">
        <v>31.31</v>
      </c>
      <c r="G36">
        <v>21.92</v>
      </c>
      <c r="H36">
        <f t="shared" si="0"/>
        <v>53.230000000000004</v>
      </c>
      <c r="K36" s="6">
        <v>31</v>
      </c>
      <c r="L36" s="7">
        <v>66</v>
      </c>
      <c r="M36" s="2" t="s">
        <v>47</v>
      </c>
      <c r="N36" s="2" t="s">
        <v>75</v>
      </c>
      <c r="O36" s="2" t="s">
        <v>10</v>
      </c>
      <c r="P36" s="2">
        <v>25.93</v>
      </c>
      <c r="Q36">
        <v>19.920000000000002</v>
      </c>
      <c r="R36">
        <f t="shared" si="1"/>
        <v>45.85</v>
      </c>
    </row>
    <row r="37" spans="1:18" ht="18" x14ac:dyDescent="0.2">
      <c r="A37" s="6">
        <v>32</v>
      </c>
      <c r="B37" s="6">
        <v>516</v>
      </c>
      <c r="C37" s="1" t="s">
        <v>234</v>
      </c>
      <c r="D37" s="1" t="s">
        <v>235</v>
      </c>
      <c r="E37" s="1" t="s">
        <v>17</v>
      </c>
      <c r="F37" s="1" t="s">
        <v>343</v>
      </c>
      <c r="G37" s="1" t="s">
        <v>343</v>
      </c>
      <c r="H37" t="e">
        <f t="shared" si="0"/>
        <v>#VALUE!</v>
      </c>
      <c r="K37" s="6">
        <v>32</v>
      </c>
      <c r="L37" s="7">
        <v>416</v>
      </c>
      <c r="M37" s="2" t="s">
        <v>238</v>
      </c>
      <c r="N37" s="2" t="s">
        <v>239</v>
      </c>
      <c r="O37" s="2" t="s">
        <v>20</v>
      </c>
      <c r="P37" s="2">
        <v>17.920000000000002</v>
      </c>
      <c r="Q37">
        <v>20.27</v>
      </c>
      <c r="R37">
        <f t="shared" si="1"/>
        <v>38.19</v>
      </c>
    </row>
    <row r="38" spans="1:18" ht="18" x14ac:dyDescent="0.2">
      <c r="A38" s="6">
        <v>33</v>
      </c>
      <c r="B38" s="6">
        <v>136</v>
      </c>
      <c r="C38" s="1" t="s">
        <v>241</v>
      </c>
      <c r="D38" s="1" t="s">
        <v>242</v>
      </c>
      <c r="E38" s="1" t="s">
        <v>23</v>
      </c>
      <c r="F38">
        <v>25.08</v>
      </c>
      <c r="G38">
        <v>23.58</v>
      </c>
      <c r="H38">
        <f t="shared" si="0"/>
        <v>48.66</v>
      </c>
      <c r="K38" s="6">
        <v>33</v>
      </c>
      <c r="L38" s="7">
        <v>96</v>
      </c>
      <c r="M38" s="2" t="s">
        <v>167</v>
      </c>
      <c r="N38" s="2" t="s">
        <v>245</v>
      </c>
      <c r="O38" s="2" t="s">
        <v>30</v>
      </c>
      <c r="P38" s="2">
        <v>21.86</v>
      </c>
      <c r="Q38" t="s">
        <v>352</v>
      </c>
      <c r="R38" t="e">
        <f t="shared" si="1"/>
        <v>#VALUE!</v>
      </c>
    </row>
    <row r="39" spans="1:18" ht="18" x14ac:dyDescent="0.2">
      <c r="A39" s="6">
        <v>34</v>
      </c>
      <c r="B39" s="6">
        <v>46</v>
      </c>
      <c r="C39" s="1" t="s">
        <v>248</v>
      </c>
      <c r="D39" s="1" t="s">
        <v>249</v>
      </c>
      <c r="E39" s="1" t="s">
        <v>10</v>
      </c>
      <c r="F39">
        <v>22.61</v>
      </c>
      <c r="G39">
        <v>21.27</v>
      </c>
      <c r="H39">
        <f t="shared" si="0"/>
        <v>43.879999999999995</v>
      </c>
      <c r="K39" s="6">
        <v>34</v>
      </c>
      <c r="L39" s="7">
        <v>106</v>
      </c>
      <c r="M39" s="2" t="s">
        <v>252</v>
      </c>
      <c r="N39" s="2" t="s">
        <v>253</v>
      </c>
      <c r="O39" s="2" t="s">
        <v>7</v>
      </c>
      <c r="P39" s="2">
        <v>18.670000000000002</v>
      </c>
      <c r="Q39">
        <v>27.02</v>
      </c>
      <c r="R39">
        <f t="shared" si="1"/>
        <v>45.69</v>
      </c>
    </row>
    <row r="40" spans="1:18" ht="18" x14ac:dyDescent="0.2">
      <c r="A40" s="6">
        <v>35</v>
      </c>
      <c r="B40" s="6">
        <v>216</v>
      </c>
      <c r="C40" s="1" t="s">
        <v>255</v>
      </c>
      <c r="D40" s="1" t="s">
        <v>256</v>
      </c>
      <c r="E40" s="1" t="s">
        <v>20</v>
      </c>
      <c r="F40">
        <v>35.18</v>
      </c>
      <c r="G40" s="1" t="s">
        <v>351</v>
      </c>
      <c r="H40" t="e">
        <f t="shared" si="0"/>
        <v>#VALUE!</v>
      </c>
      <c r="K40" s="6">
        <v>35</v>
      </c>
      <c r="L40" s="7">
        <v>67</v>
      </c>
      <c r="M40" s="2" t="s">
        <v>258</v>
      </c>
      <c r="N40" s="2" t="s">
        <v>259</v>
      </c>
      <c r="O40" s="2" t="s">
        <v>10</v>
      </c>
      <c r="P40" s="2">
        <v>19.82</v>
      </c>
      <c r="Q40">
        <v>22.67</v>
      </c>
      <c r="R40">
        <f t="shared" si="1"/>
        <v>42.49</v>
      </c>
    </row>
    <row r="41" spans="1:18" ht="18" x14ac:dyDescent="0.2">
      <c r="A41" s="6">
        <v>36</v>
      </c>
      <c r="B41" s="6">
        <v>86</v>
      </c>
      <c r="C41" s="1" t="s">
        <v>169</v>
      </c>
      <c r="D41" s="1" t="s">
        <v>261</v>
      </c>
      <c r="E41" s="1" t="s">
        <v>30</v>
      </c>
      <c r="F41">
        <v>24.99</v>
      </c>
      <c r="G41">
        <v>22.5</v>
      </c>
      <c r="H41">
        <f t="shared" si="0"/>
        <v>47.489999999999995</v>
      </c>
      <c r="K41" s="6">
        <v>36</v>
      </c>
      <c r="L41" s="7">
        <v>417</v>
      </c>
      <c r="M41" s="2" t="s">
        <v>264</v>
      </c>
      <c r="N41" s="2" t="s">
        <v>162</v>
      </c>
      <c r="O41" s="2" t="s">
        <v>20</v>
      </c>
      <c r="P41" s="2">
        <v>19.149999999999999</v>
      </c>
      <c r="Q41">
        <v>20.65</v>
      </c>
      <c r="R41">
        <f t="shared" si="1"/>
        <v>39.799999999999997</v>
      </c>
    </row>
    <row r="42" spans="1:18" ht="18" x14ac:dyDescent="0.2">
      <c r="A42" s="6">
        <v>37</v>
      </c>
      <c r="B42" s="6">
        <v>7</v>
      </c>
      <c r="C42" s="1" t="s">
        <v>267</v>
      </c>
      <c r="D42" s="1" t="s">
        <v>268</v>
      </c>
      <c r="E42" s="1" t="s">
        <v>7</v>
      </c>
      <c r="F42">
        <v>23.47</v>
      </c>
      <c r="G42">
        <v>21.25</v>
      </c>
      <c r="H42">
        <f t="shared" si="0"/>
        <v>44.72</v>
      </c>
      <c r="K42" s="6">
        <v>37</v>
      </c>
      <c r="L42" s="7">
        <v>97</v>
      </c>
      <c r="M42" s="2" t="s">
        <v>271</v>
      </c>
      <c r="N42" s="2" t="s">
        <v>12</v>
      </c>
      <c r="O42" s="2" t="s">
        <v>30</v>
      </c>
      <c r="P42" s="2">
        <v>20.68</v>
      </c>
      <c r="Q42">
        <v>35.96</v>
      </c>
      <c r="R42">
        <f t="shared" si="1"/>
        <v>56.64</v>
      </c>
    </row>
    <row r="43" spans="1:18" ht="18" x14ac:dyDescent="0.2">
      <c r="A43" s="6">
        <v>38</v>
      </c>
      <c r="B43" s="6">
        <v>517</v>
      </c>
      <c r="C43" s="1" t="s">
        <v>273</v>
      </c>
      <c r="D43" s="1" t="s">
        <v>274</v>
      </c>
      <c r="E43" s="1" t="s">
        <v>17</v>
      </c>
      <c r="F43" s="1" t="s">
        <v>343</v>
      </c>
      <c r="G43" s="1" t="s">
        <v>343</v>
      </c>
      <c r="H43" t="e">
        <f t="shared" si="0"/>
        <v>#VALUE!</v>
      </c>
      <c r="K43" s="6">
        <v>38</v>
      </c>
      <c r="L43" s="7">
        <v>107</v>
      </c>
      <c r="M43" s="2" t="s">
        <v>277</v>
      </c>
      <c r="N43" s="2" t="s">
        <v>253</v>
      </c>
      <c r="O43" s="2" t="s">
        <v>7</v>
      </c>
      <c r="P43" s="2">
        <v>18.88</v>
      </c>
      <c r="Q43">
        <v>24.7</v>
      </c>
      <c r="R43">
        <f t="shared" si="1"/>
        <v>43.58</v>
      </c>
    </row>
    <row r="44" spans="1:18" ht="18" x14ac:dyDescent="0.2">
      <c r="A44" s="6">
        <v>39</v>
      </c>
      <c r="B44" s="6">
        <v>137</v>
      </c>
      <c r="C44" s="1" t="s">
        <v>279</v>
      </c>
      <c r="D44" s="1" t="s">
        <v>22</v>
      </c>
      <c r="E44" s="1" t="s">
        <v>23</v>
      </c>
      <c r="F44">
        <v>30.29</v>
      </c>
      <c r="G44">
        <v>29.47</v>
      </c>
      <c r="H44">
        <f t="shared" si="0"/>
        <v>59.76</v>
      </c>
      <c r="K44" s="6">
        <v>39</v>
      </c>
      <c r="L44" s="7">
        <v>68</v>
      </c>
      <c r="M44" s="2" t="s">
        <v>111</v>
      </c>
      <c r="N44" s="2" t="s">
        <v>81</v>
      </c>
      <c r="O44" s="2" t="s">
        <v>10</v>
      </c>
      <c r="P44" s="2">
        <v>18.84</v>
      </c>
      <c r="Q44">
        <v>22.13</v>
      </c>
      <c r="R44">
        <f t="shared" si="1"/>
        <v>40.97</v>
      </c>
    </row>
    <row r="45" spans="1:18" ht="18" x14ac:dyDescent="0.2">
      <c r="A45" s="6">
        <v>40</v>
      </c>
      <c r="B45" s="6">
        <v>47</v>
      </c>
      <c r="C45" s="1" t="s">
        <v>284</v>
      </c>
      <c r="D45" s="1" t="s">
        <v>285</v>
      </c>
      <c r="E45" s="1" t="s">
        <v>10</v>
      </c>
      <c r="F45">
        <v>22.46</v>
      </c>
      <c r="G45">
        <v>21.44</v>
      </c>
      <c r="H45">
        <f t="shared" si="0"/>
        <v>43.900000000000006</v>
      </c>
      <c r="K45" s="6">
        <v>40</v>
      </c>
      <c r="L45" s="7">
        <v>418</v>
      </c>
      <c r="M45" s="2" t="s">
        <v>288</v>
      </c>
      <c r="N45" s="2" t="s">
        <v>289</v>
      </c>
      <c r="O45" s="2" t="s">
        <v>20</v>
      </c>
      <c r="P45" s="2">
        <v>19.66</v>
      </c>
      <c r="Q45">
        <v>22.79</v>
      </c>
      <c r="R45">
        <f t="shared" si="1"/>
        <v>42.45</v>
      </c>
    </row>
    <row r="46" spans="1:18" ht="18" x14ac:dyDescent="0.2">
      <c r="A46" s="6">
        <v>41</v>
      </c>
      <c r="B46" s="6">
        <v>217</v>
      </c>
      <c r="C46" s="1" t="s">
        <v>98</v>
      </c>
      <c r="D46" s="1" t="s">
        <v>292</v>
      </c>
      <c r="E46" s="1" t="s">
        <v>20</v>
      </c>
      <c r="F46">
        <v>26.31</v>
      </c>
      <c r="G46" s="1" t="s">
        <v>351</v>
      </c>
      <c r="H46" t="e">
        <f t="shared" si="0"/>
        <v>#VALUE!</v>
      </c>
      <c r="K46" s="6">
        <v>41</v>
      </c>
      <c r="L46" s="7">
        <v>98</v>
      </c>
      <c r="M46" s="2" t="s">
        <v>295</v>
      </c>
      <c r="N46" s="2" t="s">
        <v>296</v>
      </c>
      <c r="O46" s="2" t="s">
        <v>30</v>
      </c>
      <c r="P46" s="2">
        <v>20.43</v>
      </c>
      <c r="Q46">
        <v>22.1</v>
      </c>
      <c r="R46">
        <f t="shared" si="1"/>
        <v>42.53</v>
      </c>
    </row>
    <row r="47" spans="1:18" ht="18" x14ac:dyDescent="0.2">
      <c r="A47" s="6">
        <v>42</v>
      </c>
      <c r="B47" s="6">
        <v>87</v>
      </c>
      <c r="C47" s="1" t="s">
        <v>299</v>
      </c>
      <c r="D47" s="1" t="s">
        <v>300</v>
      </c>
      <c r="E47" s="1" t="s">
        <v>30</v>
      </c>
      <c r="F47">
        <v>24.74</v>
      </c>
      <c r="G47" t="s">
        <v>355</v>
      </c>
      <c r="H47" t="e">
        <f t="shared" si="0"/>
        <v>#VALUE!</v>
      </c>
      <c r="K47" s="6">
        <v>42</v>
      </c>
      <c r="L47" s="7">
        <v>108</v>
      </c>
      <c r="M47" s="2" t="s">
        <v>303</v>
      </c>
      <c r="N47" s="2" t="s">
        <v>304</v>
      </c>
      <c r="O47" s="2" t="s">
        <v>7</v>
      </c>
      <c r="P47" s="2">
        <v>21.34</v>
      </c>
      <c r="Q47">
        <v>23.91</v>
      </c>
      <c r="R47">
        <f t="shared" si="1"/>
        <v>45.25</v>
      </c>
    </row>
    <row r="48" spans="1:18" ht="18" x14ac:dyDescent="0.2">
      <c r="A48" s="6">
        <v>43</v>
      </c>
      <c r="B48" s="6">
        <v>8</v>
      </c>
      <c r="C48" s="1" t="s">
        <v>284</v>
      </c>
      <c r="D48" s="1" t="s">
        <v>307</v>
      </c>
      <c r="E48" s="1" t="s">
        <v>7</v>
      </c>
      <c r="F48">
        <v>24.52</v>
      </c>
      <c r="G48">
        <v>22.64</v>
      </c>
      <c r="H48">
        <f t="shared" si="0"/>
        <v>47.16</v>
      </c>
      <c r="K48" s="6">
        <v>43</v>
      </c>
      <c r="L48" s="7">
        <v>69</v>
      </c>
      <c r="M48" s="2" t="s">
        <v>308</v>
      </c>
      <c r="N48" s="2" t="s">
        <v>309</v>
      </c>
      <c r="O48" s="2" t="s">
        <v>10</v>
      </c>
      <c r="P48" s="2">
        <v>20.43</v>
      </c>
      <c r="Q48" t="s">
        <v>353</v>
      </c>
      <c r="R48" t="e">
        <f t="shared" si="1"/>
        <v>#VALUE!</v>
      </c>
    </row>
    <row r="49" spans="1:18" ht="18" x14ac:dyDescent="0.2">
      <c r="A49" s="6">
        <v>44</v>
      </c>
      <c r="B49" s="6">
        <v>518</v>
      </c>
      <c r="C49" s="1" t="s">
        <v>312</v>
      </c>
      <c r="D49" s="1" t="s">
        <v>313</v>
      </c>
      <c r="E49" s="1" t="s">
        <v>17</v>
      </c>
      <c r="F49" t="s">
        <v>347</v>
      </c>
      <c r="G49">
        <v>31.81</v>
      </c>
      <c r="H49" t="e">
        <f t="shared" si="0"/>
        <v>#VALUE!</v>
      </c>
      <c r="K49" s="6">
        <v>44</v>
      </c>
      <c r="L49" s="7">
        <v>419</v>
      </c>
      <c r="M49" s="2" t="s">
        <v>316</v>
      </c>
      <c r="N49" s="2" t="s">
        <v>317</v>
      </c>
      <c r="O49" s="2" t="s">
        <v>20</v>
      </c>
      <c r="P49" s="2">
        <v>19.48</v>
      </c>
      <c r="Q49">
        <v>22.21</v>
      </c>
      <c r="R49">
        <f t="shared" si="1"/>
        <v>41.69</v>
      </c>
    </row>
    <row r="50" spans="1:18" ht="18" x14ac:dyDescent="0.2">
      <c r="A50" s="6">
        <v>45</v>
      </c>
      <c r="B50" s="6">
        <v>138</v>
      </c>
      <c r="C50" s="1" t="s">
        <v>320</v>
      </c>
      <c r="D50" s="1" t="s">
        <v>321</v>
      </c>
      <c r="E50" s="1" t="s">
        <v>23</v>
      </c>
      <c r="F50">
        <v>29.82</v>
      </c>
      <c r="G50">
        <v>27.16</v>
      </c>
      <c r="H50">
        <f t="shared" si="0"/>
        <v>56.980000000000004</v>
      </c>
      <c r="K50" s="6">
        <v>45</v>
      </c>
      <c r="L50" s="7">
        <v>99</v>
      </c>
      <c r="M50" s="2" t="s">
        <v>206</v>
      </c>
      <c r="N50" s="2" t="s">
        <v>62</v>
      </c>
      <c r="O50" s="2" t="s">
        <v>30</v>
      </c>
      <c r="P50" s="2">
        <v>20.22</v>
      </c>
      <c r="Q50">
        <v>23.9</v>
      </c>
      <c r="R50">
        <f t="shared" si="1"/>
        <v>44.12</v>
      </c>
    </row>
    <row r="51" spans="1:18" ht="18" x14ac:dyDescent="0.2">
      <c r="A51" s="6">
        <v>46</v>
      </c>
      <c r="B51" s="6">
        <v>48</v>
      </c>
      <c r="C51" s="1" t="s">
        <v>8</v>
      </c>
      <c r="D51" s="1" t="s">
        <v>9</v>
      </c>
      <c r="E51" s="1" t="s">
        <v>10</v>
      </c>
      <c r="F51">
        <v>24.53</v>
      </c>
      <c r="G51">
        <v>22.04</v>
      </c>
      <c r="H51">
        <f t="shared" si="0"/>
        <v>46.57</v>
      </c>
      <c r="K51" s="6">
        <v>46</v>
      </c>
      <c r="L51" s="7">
        <v>138</v>
      </c>
      <c r="M51" s="2" t="s">
        <v>13</v>
      </c>
      <c r="N51" s="2" t="s">
        <v>14</v>
      </c>
      <c r="O51" s="2" t="s">
        <v>7</v>
      </c>
      <c r="P51" s="2">
        <v>21.57</v>
      </c>
      <c r="Q51">
        <v>25.19</v>
      </c>
      <c r="R51">
        <f t="shared" si="1"/>
        <v>46.760000000000005</v>
      </c>
    </row>
    <row r="52" spans="1:18" ht="18" x14ac:dyDescent="0.2">
      <c r="A52" s="6">
        <v>47</v>
      </c>
      <c r="B52" s="6">
        <v>218</v>
      </c>
      <c r="C52" s="1" t="s">
        <v>18</v>
      </c>
      <c r="D52" s="1" t="s">
        <v>19</v>
      </c>
      <c r="E52" s="1" t="s">
        <v>20</v>
      </c>
      <c r="F52">
        <v>27.31</v>
      </c>
      <c r="G52">
        <v>26.21</v>
      </c>
      <c r="H52">
        <f t="shared" si="0"/>
        <v>53.519999999999996</v>
      </c>
      <c r="K52" s="6">
        <v>47</v>
      </c>
      <c r="L52" s="7">
        <v>70</v>
      </c>
      <c r="M52" s="2" t="s">
        <v>24</v>
      </c>
      <c r="N52" s="2" t="s">
        <v>25</v>
      </c>
      <c r="O52" s="2" t="s">
        <v>10</v>
      </c>
      <c r="P52" s="2">
        <v>20.99</v>
      </c>
      <c r="Q52">
        <v>23.26</v>
      </c>
      <c r="R52">
        <f t="shared" si="1"/>
        <v>44.25</v>
      </c>
    </row>
    <row r="53" spans="1:18" ht="18" x14ac:dyDescent="0.2">
      <c r="A53" s="6">
        <v>48</v>
      </c>
      <c r="B53" s="6">
        <v>88</v>
      </c>
      <c r="C53" s="1" t="s">
        <v>28</v>
      </c>
      <c r="D53" s="1" t="s">
        <v>29</v>
      </c>
      <c r="E53" s="1" t="s">
        <v>30</v>
      </c>
      <c r="F53" s="1" t="s">
        <v>343</v>
      </c>
      <c r="G53" s="1" t="s">
        <v>343</v>
      </c>
      <c r="H53" t="e">
        <f t="shared" si="0"/>
        <v>#VALUE!</v>
      </c>
      <c r="K53" s="6">
        <v>48</v>
      </c>
      <c r="L53" s="7">
        <v>420</v>
      </c>
      <c r="M53" s="2" t="s">
        <v>33</v>
      </c>
      <c r="N53" s="2" t="s">
        <v>34</v>
      </c>
      <c r="O53" s="2" t="s">
        <v>20</v>
      </c>
      <c r="P53" s="2">
        <v>20.05</v>
      </c>
      <c r="Q53" s="2" t="s">
        <v>344</v>
      </c>
      <c r="R53" t="e">
        <f t="shared" si="1"/>
        <v>#VALUE!</v>
      </c>
    </row>
    <row r="54" spans="1:18" ht="18" x14ac:dyDescent="0.2">
      <c r="A54" s="6">
        <v>49</v>
      </c>
      <c r="B54" s="6">
        <v>9</v>
      </c>
      <c r="C54" s="1" t="s">
        <v>5</v>
      </c>
      <c r="D54" s="1" t="s">
        <v>37</v>
      </c>
      <c r="E54" s="1" t="s">
        <v>7</v>
      </c>
      <c r="F54">
        <v>24.77</v>
      </c>
      <c r="G54">
        <v>23.52</v>
      </c>
      <c r="H54">
        <f t="shared" si="0"/>
        <v>48.29</v>
      </c>
      <c r="K54" s="6">
        <v>49</v>
      </c>
      <c r="L54" s="7">
        <v>100</v>
      </c>
      <c r="M54" s="2" t="s">
        <v>40</v>
      </c>
      <c r="N54" s="2" t="s">
        <v>41</v>
      </c>
      <c r="O54" s="2" t="s">
        <v>30</v>
      </c>
      <c r="P54" s="2">
        <v>29.19</v>
      </c>
      <c r="Q54">
        <v>22.6</v>
      </c>
      <c r="R54">
        <f t="shared" si="1"/>
        <v>51.790000000000006</v>
      </c>
    </row>
    <row r="55" spans="1:18" ht="18" x14ac:dyDescent="0.2">
      <c r="A55" s="6">
        <v>50</v>
      </c>
      <c r="B55" s="6">
        <v>519</v>
      </c>
      <c r="C55" s="1" t="s">
        <v>44</v>
      </c>
      <c r="D55" s="1" t="s">
        <v>45</v>
      </c>
      <c r="E55" s="1" t="s">
        <v>17</v>
      </c>
      <c r="F55">
        <v>30.13</v>
      </c>
      <c r="G55">
        <v>26.91</v>
      </c>
      <c r="H55">
        <f t="shared" si="0"/>
        <v>57.04</v>
      </c>
      <c r="K55" s="6">
        <v>50</v>
      </c>
      <c r="L55" s="7">
        <v>110</v>
      </c>
      <c r="M55" s="2" t="s">
        <v>47</v>
      </c>
      <c r="N55" s="2" t="s">
        <v>48</v>
      </c>
      <c r="O55" s="2" t="s">
        <v>7</v>
      </c>
      <c r="P55" s="2">
        <v>22.43</v>
      </c>
      <c r="Q55">
        <v>24.06</v>
      </c>
      <c r="R55">
        <f t="shared" si="1"/>
        <v>46.489999999999995</v>
      </c>
    </row>
    <row r="56" spans="1:18" ht="18" x14ac:dyDescent="0.2">
      <c r="A56" s="6">
        <v>51</v>
      </c>
      <c r="B56" s="6">
        <v>139</v>
      </c>
      <c r="C56" s="1" t="s">
        <v>51</v>
      </c>
      <c r="D56" s="1" t="s">
        <v>52</v>
      </c>
      <c r="E56" s="1" t="s">
        <v>23</v>
      </c>
      <c r="F56">
        <v>32.79</v>
      </c>
      <c r="G56">
        <v>29.5</v>
      </c>
      <c r="H56">
        <f t="shared" si="0"/>
        <v>62.29</v>
      </c>
      <c r="K56" s="6">
        <v>51</v>
      </c>
      <c r="L56" s="7">
        <v>71</v>
      </c>
      <c r="M56" s="2" t="s">
        <v>55</v>
      </c>
      <c r="N56" s="2" t="s">
        <v>56</v>
      </c>
      <c r="O56" s="2" t="s">
        <v>10</v>
      </c>
      <c r="P56" s="2">
        <v>20.87</v>
      </c>
      <c r="Q56">
        <v>23.55</v>
      </c>
      <c r="R56">
        <f t="shared" si="1"/>
        <v>44.42</v>
      </c>
    </row>
    <row r="57" spans="1:18" ht="18" x14ac:dyDescent="0.2">
      <c r="A57" s="6">
        <v>52</v>
      </c>
      <c r="B57" s="6">
        <v>49</v>
      </c>
      <c r="C57" s="1" t="s">
        <v>59</v>
      </c>
      <c r="D57" s="1" t="s">
        <v>60</v>
      </c>
      <c r="E57" s="1" t="s">
        <v>10</v>
      </c>
      <c r="F57" s="1">
        <v>24.52</v>
      </c>
      <c r="G57">
        <v>21.92</v>
      </c>
      <c r="H57">
        <f t="shared" si="0"/>
        <v>46.44</v>
      </c>
      <c r="K57" s="6">
        <v>52</v>
      </c>
      <c r="L57" s="7">
        <v>781</v>
      </c>
      <c r="M57" s="2" t="s">
        <v>63</v>
      </c>
      <c r="N57" s="2" t="s">
        <v>64</v>
      </c>
      <c r="O57" s="2" t="s">
        <v>20</v>
      </c>
      <c r="P57" s="2">
        <v>20.88</v>
      </c>
      <c r="Q57">
        <v>23.99</v>
      </c>
      <c r="R57">
        <f t="shared" si="1"/>
        <v>44.87</v>
      </c>
    </row>
    <row r="58" spans="1:18" ht="18" x14ac:dyDescent="0.2">
      <c r="A58" s="6">
        <v>53</v>
      </c>
      <c r="B58" s="6">
        <v>219</v>
      </c>
      <c r="C58" s="1" t="s">
        <v>67</v>
      </c>
      <c r="D58" s="1" t="s">
        <v>68</v>
      </c>
      <c r="E58" s="1" t="s">
        <v>20</v>
      </c>
      <c r="F58">
        <v>23.14</v>
      </c>
      <c r="G58">
        <v>24.33</v>
      </c>
      <c r="H58">
        <f t="shared" si="0"/>
        <v>47.47</v>
      </c>
      <c r="K58" s="6">
        <v>53</v>
      </c>
      <c r="L58" s="7">
        <v>111</v>
      </c>
      <c r="M58" s="2" t="s">
        <v>70</v>
      </c>
      <c r="N58" s="2" t="s">
        <v>71</v>
      </c>
      <c r="O58" s="2" t="s">
        <v>7</v>
      </c>
      <c r="P58" s="2">
        <v>28.57</v>
      </c>
      <c r="Q58">
        <v>30.57</v>
      </c>
      <c r="R58">
        <f t="shared" si="1"/>
        <v>59.14</v>
      </c>
    </row>
    <row r="59" spans="1:18" ht="18" x14ac:dyDescent="0.2">
      <c r="A59" s="6">
        <v>54</v>
      </c>
      <c r="B59" s="6">
        <v>89</v>
      </c>
      <c r="C59" s="1" t="s">
        <v>74</v>
      </c>
      <c r="D59" s="1" t="s">
        <v>75</v>
      </c>
      <c r="E59" s="1" t="s">
        <v>30</v>
      </c>
      <c r="F59">
        <v>27.34</v>
      </c>
      <c r="G59">
        <v>25.45</v>
      </c>
      <c r="H59">
        <f t="shared" si="0"/>
        <v>52.79</v>
      </c>
      <c r="K59" s="6">
        <v>54</v>
      </c>
      <c r="L59" s="7">
        <v>72</v>
      </c>
      <c r="M59" s="2" t="s">
        <v>78</v>
      </c>
      <c r="N59" s="2" t="s">
        <v>79</v>
      </c>
      <c r="O59" s="2" t="s">
        <v>10</v>
      </c>
      <c r="P59" s="2">
        <v>21.89</v>
      </c>
      <c r="Q59">
        <v>23.85</v>
      </c>
      <c r="R59">
        <f t="shared" si="1"/>
        <v>45.74</v>
      </c>
    </row>
    <row r="60" spans="1:18" ht="18" x14ac:dyDescent="0.2">
      <c r="A60" s="6">
        <v>55</v>
      </c>
      <c r="B60" s="6">
        <v>11</v>
      </c>
      <c r="C60" s="1" t="s">
        <v>82</v>
      </c>
      <c r="D60" s="1" t="s">
        <v>83</v>
      </c>
      <c r="E60" s="1" t="s">
        <v>7</v>
      </c>
      <c r="F60" t="s">
        <v>348</v>
      </c>
      <c r="G60">
        <v>22.88</v>
      </c>
      <c r="H60" t="e">
        <f t="shared" si="0"/>
        <v>#VALUE!</v>
      </c>
      <c r="K60" s="6">
        <v>55</v>
      </c>
      <c r="L60" s="7">
        <v>782</v>
      </c>
      <c r="M60" s="2" t="s">
        <v>86</v>
      </c>
      <c r="N60" s="2" t="s">
        <v>87</v>
      </c>
      <c r="O60" s="2" t="s">
        <v>20</v>
      </c>
      <c r="P60" s="2">
        <v>21.99</v>
      </c>
      <c r="Q60">
        <v>27.38</v>
      </c>
      <c r="R60">
        <f t="shared" si="1"/>
        <v>49.37</v>
      </c>
    </row>
    <row r="61" spans="1:18" ht="18" x14ac:dyDescent="0.2">
      <c r="A61" s="6">
        <v>56</v>
      </c>
      <c r="B61" s="6">
        <v>140</v>
      </c>
      <c r="C61" s="1" t="s">
        <v>90</v>
      </c>
      <c r="D61" s="1" t="s">
        <v>91</v>
      </c>
      <c r="E61" s="1" t="s">
        <v>23</v>
      </c>
      <c r="F61">
        <v>33.47</v>
      </c>
      <c r="G61">
        <v>30.87</v>
      </c>
      <c r="H61">
        <f t="shared" si="0"/>
        <v>64.34</v>
      </c>
      <c r="K61" s="6">
        <v>56</v>
      </c>
      <c r="L61" s="7">
        <v>112</v>
      </c>
      <c r="M61" s="2" t="s">
        <v>94</v>
      </c>
      <c r="N61" s="2" t="s">
        <v>48</v>
      </c>
      <c r="O61" s="2" t="s">
        <v>7</v>
      </c>
      <c r="P61" s="2">
        <v>24.31</v>
      </c>
      <c r="Q61">
        <v>27.08</v>
      </c>
      <c r="R61">
        <f t="shared" si="1"/>
        <v>51.39</v>
      </c>
    </row>
    <row r="62" spans="1:18" ht="18" x14ac:dyDescent="0.2">
      <c r="A62" s="6">
        <v>57</v>
      </c>
      <c r="B62" s="6">
        <v>50</v>
      </c>
      <c r="C62" s="1" t="s">
        <v>97</v>
      </c>
      <c r="D62" s="1" t="s">
        <v>98</v>
      </c>
      <c r="E62" s="1" t="s">
        <v>10</v>
      </c>
      <c r="F62">
        <v>24.48</v>
      </c>
      <c r="G62">
        <v>22.77</v>
      </c>
      <c r="H62">
        <f t="shared" si="0"/>
        <v>47.25</v>
      </c>
      <c r="K62" s="6">
        <v>57</v>
      </c>
      <c r="L62" s="7">
        <v>73</v>
      </c>
      <c r="M62" s="2" t="s">
        <v>101</v>
      </c>
      <c r="N62" s="2" t="s">
        <v>102</v>
      </c>
      <c r="O62" s="2" t="s">
        <v>10</v>
      </c>
      <c r="P62" s="2">
        <v>21.43</v>
      </c>
      <c r="Q62">
        <v>30.72</v>
      </c>
      <c r="R62">
        <f t="shared" si="1"/>
        <v>52.15</v>
      </c>
    </row>
    <row r="63" spans="1:18" ht="18" x14ac:dyDescent="0.2">
      <c r="A63" s="6">
        <v>58</v>
      </c>
      <c r="B63" s="6">
        <v>220</v>
      </c>
      <c r="C63" s="1" t="s">
        <v>105</v>
      </c>
      <c r="D63" s="1" t="s">
        <v>106</v>
      </c>
      <c r="E63" s="1" t="s">
        <v>20</v>
      </c>
      <c r="F63">
        <v>27.74</v>
      </c>
      <c r="G63">
        <v>24.71</v>
      </c>
      <c r="H63">
        <f t="shared" si="0"/>
        <v>52.45</v>
      </c>
      <c r="K63" s="6">
        <v>58</v>
      </c>
      <c r="L63" s="7">
        <v>975</v>
      </c>
      <c r="M63" s="2" t="s">
        <v>109</v>
      </c>
      <c r="N63" s="2" t="s">
        <v>110</v>
      </c>
      <c r="O63" s="2" t="s">
        <v>20</v>
      </c>
      <c r="P63" s="2">
        <v>21.73</v>
      </c>
      <c r="Q63" t="s">
        <v>354</v>
      </c>
      <c r="R63" t="e">
        <f t="shared" si="1"/>
        <v>#VALUE!</v>
      </c>
    </row>
    <row r="64" spans="1:18" ht="18" x14ac:dyDescent="0.2">
      <c r="A64" s="6">
        <v>59</v>
      </c>
      <c r="B64" s="6">
        <v>90</v>
      </c>
      <c r="C64" s="1" t="s">
        <v>113</v>
      </c>
      <c r="D64" s="1" t="s">
        <v>114</v>
      </c>
      <c r="E64" s="1" t="s">
        <v>30</v>
      </c>
      <c r="F64">
        <v>26.71</v>
      </c>
      <c r="G64">
        <v>23.82</v>
      </c>
      <c r="H64">
        <f t="shared" si="0"/>
        <v>50.53</v>
      </c>
      <c r="K64" s="6">
        <v>59</v>
      </c>
      <c r="L64" s="7">
        <v>113</v>
      </c>
      <c r="M64" s="2" t="s">
        <v>117</v>
      </c>
      <c r="N64" s="2" t="s">
        <v>118</v>
      </c>
      <c r="O64" s="2" t="s">
        <v>7</v>
      </c>
      <c r="P64" s="2">
        <v>23.86</v>
      </c>
      <c r="Q64">
        <v>26.39</v>
      </c>
      <c r="R64">
        <f t="shared" si="1"/>
        <v>50.25</v>
      </c>
    </row>
    <row r="65" spans="1:18" ht="18" x14ac:dyDescent="0.2">
      <c r="A65" s="6">
        <v>60</v>
      </c>
      <c r="B65" s="6">
        <v>12</v>
      </c>
      <c r="C65" s="1" t="s">
        <v>120</v>
      </c>
      <c r="D65" s="1" t="s">
        <v>58</v>
      </c>
      <c r="E65" s="1" t="s">
        <v>7</v>
      </c>
      <c r="F65">
        <v>26.95</v>
      </c>
      <c r="G65" s="1" t="s">
        <v>343</v>
      </c>
      <c r="H65" t="e">
        <f t="shared" si="0"/>
        <v>#VALUE!</v>
      </c>
      <c r="K65" s="6">
        <v>60</v>
      </c>
      <c r="L65" s="7">
        <v>74</v>
      </c>
      <c r="M65" s="2" t="s">
        <v>123</v>
      </c>
      <c r="N65" s="2" t="s">
        <v>124</v>
      </c>
      <c r="O65" s="2" t="s">
        <v>10</v>
      </c>
      <c r="P65" s="2">
        <v>22.96</v>
      </c>
      <c r="Q65" s="2">
        <v>26.07</v>
      </c>
      <c r="R65">
        <f t="shared" si="1"/>
        <v>49.03</v>
      </c>
    </row>
    <row r="66" spans="1:18" ht="18" x14ac:dyDescent="0.2">
      <c r="A66" s="6">
        <v>61</v>
      </c>
      <c r="B66" s="6">
        <v>171</v>
      </c>
      <c r="C66" s="1" t="s">
        <v>127</v>
      </c>
      <c r="D66" s="1" t="s">
        <v>128</v>
      </c>
      <c r="E66" s="1" t="s">
        <v>23</v>
      </c>
      <c r="F66" s="1" t="s">
        <v>343</v>
      </c>
      <c r="G66" s="1" t="s">
        <v>343</v>
      </c>
      <c r="H66" t="e">
        <f t="shared" si="0"/>
        <v>#VALUE!</v>
      </c>
      <c r="K66" s="6">
        <v>61</v>
      </c>
      <c r="L66" s="7">
        <v>976</v>
      </c>
      <c r="M66" s="2" t="s">
        <v>130</v>
      </c>
      <c r="N66" s="2" t="s">
        <v>131</v>
      </c>
      <c r="O66" s="2" t="s">
        <v>20</v>
      </c>
      <c r="P66" s="2">
        <v>21.41</v>
      </c>
      <c r="Q66">
        <v>34.07</v>
      </c>
      <c r="R66">
        <f t="shared" si="1"/>
        <v>55.480000000000004</v>
      </c>
    </row>
    <row r="67" spans="1:18" ht="18" x14ac:dyDescent="0.2">
      <c r="A67" s="6">
        <v>62</v>
      </c>
      <c r="B67" s="6">
        <v>51</v>
      </c>
      <c r="C67" s="1" t="s">
        <v>134</v>
      </c>
      <c r="D67" s="1" t="s">
        <v>135</v>
      </c>
      <c r="E67" s="1" t="s">
        <v>10</v>
      </c>
      <c r="F67">
        <v>33.21</v>
      </c>
      <c r="G67">
        <v>26.92</v>
      </c>
      <c r="H67">
        <f t="shared" si="0"/>
        <v>60.13</v>
      </c>
      <c r="K67" s="6">
        <v>62</v>
      </c>
      <c r="L67" s="7">
        <v>114</v>
      </c>
      <c r="M67" s="2" t="s">
        <v>138</v>
      </c>
      <c r="N67" s="2" t="s">
        <v>100</v>
      </c>
      <c r="O67" s="2" t="s">
        <v>7</v>
      </c>
      <c r="P67" s="2">
        <v>22.84</v>
      </c>
      <c r="Q67">
        <v>25.26</v>
      </c>
      <c r="R67">
        <f t="shared" si="1"/>
        <v>48.1</v>
      </c>
    </row>
    <row r="68" spans="1:18" ht="18" x14ac:dyDescent="0.2">
      <c r="A68" s="6">
        <v>63</v>
      </c>
      <c r="B68" s="6">
        <v>651</v>
      </c>
      <c r="C68" s="1" t="s">
        <v>141</v>
      </c>
      <c r="D68" s="1" t="s">
        <v>142</v>
      </c>
      <c r="E68" s="1" t="s">
        <v>20</v>
      </c>
      <c r="F68">
        <v>28.82</v>
      </c>
      <c r="G68">
        <v>26.71</v>
      </c>
      <c r="H68">
        <f t="shared" si="0"/>
        <v>55.53</v>
      </c>
      <c r="K68" s="6">
        <v>63</v>
      </c>
      <c r="L68" s="7">
        <v>75</v>
      </c>
      <c r="M68" s="2" t="s">
        <v>145</v>
      </c>
      <c r="N68" s="2" t="s">
        <v>146</v>
      </c>
      <c r="O68" s="2" t="s">
        <v>10</v>
      </c>
      <c r="P68" s="2">
        <v>25.32</v>
      </c>
      <c r="Q68">
        <v>23.59</v>
      </c>
      <c r="R68">
        <f t="shared" si="1"/>
        <v>48.91</v>
      </c>
    </row>
    <row r="69" spans="1:18" ht="18" x14ac:dyDescent="0.2">
      <c r="A69" s="6">
        <v>64</v>
      </c>
      <c r="B69" s="6">
        <v>13</v>
      </c>
      <c r="C69" s="1" t="s">
        <v>149</v>
      </c>
      <c r="D69" s="1" t="s">
        <v>150</v>
      </c>
      <c r="E69" s="1" t="s">
        <v>7</v>
      </c>
      <c r="F69">
        <v>27.97</v>
      </c>
      <c r="G69">
        <v>25.94</v>
      </c>
      <c r="H69">
        <f t="shared" si="0"/>
        <v>53.91</v>
      </c>
      <c r="K69" s="6">
        <v>64</v>
      </c>
      <c r="L69" s="7">
        <v>977</v>
      </c>
      <c r="M69" s="2" t="s">
        <v>151</v>
      </c>
      <c r="N69" s="2" t="s">
        <v>153</v>
      </c>
      <c r="O69" s="2" t="s">
        <v>20</v>
      </c>
      <c r="P69" s="2">
        <v>22.48</v>
      </c>
      <c r="Q69">
        <v>25.51</v>
      </c>
      <c r="R69">
        <f t="shared" si="1"/>
        <v>47.99</v>
      </c>
    </row>
    <row r="70" spans="1:18" ht="18" x14ac:dyDescent="0.2">
      <c r="A70" s="6">
        <v>65</v>
      </c>
      <c r="B70" s="6">
        <v>172</v>
      </c>
      <c r="C70" s="1" t="s">
        <v>156</v>
      </c>
      <c r="D70" s="1" t="s">
        <v>157</v>
      </c>
      <c r="E70" s="1" t="s">
        <v>23</v>
      </c>
      <c r="F70">
        <v>32.79</v>
      </c>
      <c r="G70">
        <v>29.95</v>
      </c>
      <c r="H70">
        <f t="shared" si="0"/>
        <v>62.739999999999995</v>
      </c>
      <c r="K70" s="6">
        <v>65</v>
      </c>
      <c r="L70" s="7">
        <v>115</v>
      </c>
      <c r="M70" s="2" t="s">
        <v>151</v>
      </c>
      <c r="N70" s="2" t="s">
        <v>160</v>
      </c>
      <c r="O70" s="2" t="s">
        <v>7</v>
      </c>
      <c r="P70" s="2">
        <v>23.92</v>
      </c>
      <c r="Q70">
        <v>26.77</v>
      </c>
      <c r="R70">
        <f t="shared" si="1"/>
        <v>50.69</v>
      </c>
    </row>
    <row r="71" spans="1:18" ht="18" x14ac:dyDescent="0.2">
      <c r="A71" s="6">
        <v>66</v>
      </c>
      <c r="B71" s="6">
        <v>53</v>
      </c>
      <c r="C71" s="1" t="s">
        <v>163</v>
      </c>
      <c r="D71" s="1" t="s">
        <v>164</v>
      </c>
      <c r="E71" s="1" t="s">
        <v>10</v>
      </c>
      <c r="F71">
        <v>29.71</v>
      </c>
      <c r="G71">
        <v>27.52</v>
      </c>
      <c r="H71">
        <f t="shared" ref="H71:H96" si="2">F71+G71</f>
        <v>57.230000000000004</v>
      </c>
      <c r="K71" s="6">
        <v>66</v>
      </c>
      <c r="L71" s="7">
        <v>76</v>
      </c>
      <c r="M71" s="2" t="s">
        <v>167</v>
      </c>
      <c r="N71" s="2" t="s">
        <v>168</v>
      </c>
      <c r="O71" s="2" t="s">
        <v>10</v>
      </c>
      <c r="P71" s="2">
        <v>23.07</v>
      </c>
      <c r="Q71">
        <v>26.88</v>
      </c>
      <c r="R71">
        <f t="shared" ref="R71:R96" si="3">P71+Q71</f>
        <v>49.95</v>
      </c>
    </row>
    <row r="72" spans="1:18" ht="18" x14ac:dyDescent="0.2">
      <c r="A72" s="6">
        <v>67</v>
      </c>
      <c r="B72" s="6">
        <v>652</v>
      </c>
      <c r="C72" s="1" t="s">
        <v>171</v>
      </c>
      <c r="D72" s="1" t="s">
        <v>162</v>
      </c>
      <c r="E72" s="1" t="s">
        <v>20</v>
      </c>
      <c r="F72">
        <v>37.65</v>
      </c>
      <c r="G72">
        <v>24.9</v>
      </c>
      <c r="H72">
        <f t="shared" si="2"/>
        <v>62.55</v>
      </c>
      <c r="K72" s="6">
        <v>67</v>
      </c>
      <c r="L72" s="7">
        <v>978</v>
      </c>
      <c r="M72" s="2" t="s">
        <v>174</v>
      </c>
      <c r="N72" s="2" t="s">
        <v>175</v>
      </c>
      <c r="O72" s="2" t="s">
        <v>20</v>
      </c>
      <c r="P72" s="2">
        <v>22.5</v>
      </c>
      <c r="Q72">
        <v>52.37</v>
      </c>
      <c r="R72">
        <f t="shared" si="3"/>
        <v>74.87</v>
      </c>
    </row>
    <row r="73" spans="1:18" ht="18" x14ac:dyDescent="0.2">
      <c r="A73" s="6">
        <v>68</v>
      </c>
      <c r="B73" s="6">
        <v>14</v>
      </c>
      <c r="C73" s="1" t="s">
        <v>145</v>
      </c>
      <c r="D73" s="1" t="s">
        <v>178</v>
      </c>
      <c r="E73" s="1" t="s">
        <v>7</v>
      </c>
      <c r="F73">
        <v>26.44</v>
      </c>
      <c r="G73">
        <v>24.98</v>
      </c>
      <c r="H73">
        <f t="shared" si="2"/>
        <v>51.42</v>
      </c>
      <c r="K73" s="6">
        <v>68</v>
      </c>
      <c r="L73" s="7">
        <v>116</v>
      </c>
      <c r="M73" s="2" t="s">
        <v>181</v>
      </c>
      <c r="N73" s="2" t="s">
        <v>182</v>
      </c>
      <c r="O73" s="2" t="s">
        <v>7</v>
      </c>
      <c r="P73" s="2">
        <v>23.71</v>
      </c>
      <c r="Q73">
        <v>26.18</v>
      </c>
      <c r="R73">
        <f t="shared" si="3"/>
        <v>49.89</v>
      </c>
    </row>
    <row r="74" spans="1:18" ht="18" x14ac:dyDescent="0.2">
      <c r="A74" s="6">
        <v>69</v>
      </c>
      <c r="B74" s="6">
        <v>173</v>
      </c>
      <c r="C74" s="1" t="s">
        <v>185</v>
      </c>
      <c r="D74" s="1" t="s">
        <v>186</v>
      </c>
      <c r="E74" s="1" t="s">
        <v>23</v>
      </c>
      <c r="F74">
        <v>38.130000000000003</v>
      </c>
      <c r="G74">
        <v>31.38</v>
      </c>
      <c r="H74">
        <f t="shared" si="2"/>
        <v>69.510000000000005</v>
      </c>
      <c r="K74" s="6">
        <v>69</v>
      </c>
      <c r="L74" s="7">
        <v>77</v>
      </c>
      <c r="M74" s="2" t="s">
        <v>188</v>
      </c>
      <c r="N74" s="2" t="s">
        <v>189</v>
      </c>
      <c r="O74" s="2" t="s">
        <v>10</v>
      </c>
      <c r="P74" s="2">
        <v>25.4</v>
      </c>
      <c r="Q74">
        <v>28.67</v>
      </c>
      <c r="R74">
        <f t="shared" si="3"/>
        <v>54.07</v>
      </c>
    </row>
    <row r="75" spans="1:18" ht="18" x14ac:dyDescent="0.2">
      <c r="A75" s="6">
        <v>70</v>
      </c>
      <c r="B75" s="6">
        <v>54</v>
      </c>
      <c r="C75" s="1" t="s">
        <v>191</v>
      </c>
      <c r="D75" s="1" t="s">
        <v>168</v>
      </c>
      <c r="E75" s="1" t="s">
        <v>10</v>
      </c>
      <c r="F75">
        <v>29.98</v>
      </c>
      <c r="G75">
        <v>28.55</v>
      </c>
      <c r="H75">
        <f t="shared" si="2"/>
        <v>58.53</v>
      </c>
      <c r="K75" s="6">
        <v>70</v>
      </c>
      <c r="L75" s="7">
        <v>979</v>
      </c>
      <c r="M75" s="2" t="s">
        <v>193</v>
      </c>
      <c r="N75" s="2" t="s">
        <v>194</v>
      </c>
      <c r="O75" s="2" t="s">
        <v>20</v>
      </c>
      <c r="P75" s="2">
        <v>23.27</v>
      </c>
      <c r="Q75">
        <v>27.34</v>
      </c>
      <c r="R75">
        <f t="shared" si="3"/>
        <v>50.61</v>
      </c>
    </row>
    <row r="76" spans="1:18" ht="18" x14ac:dyDescent="0.2">
      <c r="A76" s="6">
        <v>71</v>
      </c>
      <c r="B76" s="6">
        <v>946</v>
      </c>
      <c r="C76" s="1" t="s">
        <v>197</v>
      </c>
      <c r="D76" s="1" t="s">
        <v>198</v>
      </c>
      <c r="E76" s="1" t="s">
        <v>20</v>
      </c>
      <c r="F76">
        <v>29.66</v>
      </c>
      <c r="G76">
        <v>28.95</v>
      </c>
      <c r="H76">
        <f t="shared" si="2"/>
        <v>58.61</v>
      </c>
      <c r="K76" s="6">
        <v>71</v>
      </c>
      <c r="L76" s="7">
        <v>117</v>
      </c>
      <c r="M76" s="2" t="s">
        <v>201</v>
      </c>
      <c r="N76" s="2" t="s">
        <v>202</v>
      </c>
      <c r="O76" s="2" t="s">
        <v>7</v>
      </c>
      <c r="P76" s="2">
        <v>28.77</v>
      </c>
      <c r="Q76">
        <v>28.55</v>
      </c>
      <c r="R76">
        <f t="shared" si="3"/>
        <v>57.32</v>
      </c>
    </row>
    <row r="77" spans="1:18" ht="18" x14ac:dyDescent="0.2">
      <c r="A77" s="6">
        <v>72</v>
      </c>
      <c r="B77" s="6">
        <v>15</v>
      </c>
      <c r="C77" s="1" t="s">
        <v>204</v>
      </c>
      <c r="D77" s="1" t="s">
        <v>205</v>
      </c>
      <c r="E77" s="1" t="s">
        <v>7</v>
      </c>
      <c r="F77">
        <v>28.62</v>
      </c>
      <c r="G77">
        <v>27.68</v>
      </c>
      <c r="H77">
        <f t="shared" si="2"/>
        <v>56.3</v>
      </c>
      <c r="K77" s="6">
        <v>72</v>
      </c>
      <c r="L77" s="7">
        <v>78</v>
      </c>
      <c r="M77" s="2" t="s">
        <v>47</v>
      </c>
      <c r="N77" s="2" t="s">
        <v>208</v>
      </c>
      <c r="O77" s="2" t="s">
        <v>10</v>
      </c>
      <c r="P77" s="2">
        <v>24.94</v>
      </c>
      <c r="Q77">
        <v>28.55</v>
      </c>
      <c r="R77">
        <f t="shared" si="3"/>
        <v>53.49</v>
      </c>
    </row>
    <row r="78" spans="1:18" ht="18" x14ac:dyDescent="0.2">
      <c r="A78" s="6">
        <v>73</v>
      </c>
      <c r="B78" s="6">
        <v>55</v>
      </c>
      <c r="C78" s="1" t="s">
        <v>210</v>
      </c>
      <c r="D78" s="1" t="s">
        <v>85</v>
      </c>
      <c r="E78" s="1" t="s">
        <v>10</v>
      </c>
      <c r="F78">
        <v>37.46</v>
      </c>
      <c r="G78">
        <v>32.78</v>
      </c>
      <c r="H78">
        <f t="shared" si="2"/>
        <v>70.240000000000009</v>
      </c>
      <c r="K78" s="6">
        <v>73</v>
      </c>
      <c r="L78" s="7">
        <v>980</v>
      </c>
      <c r="M78" s="2" t="s">
        <v>213</v>
      </c>
      <c r="N78" s="2" t="s">
        <v>214</v>
      </c>
      <c r="O78" s="2" t="s">
        <v>20</v>
      </c>
      <c r="P78" s="2">
        <v>22.88</v>
      </c>
      <c r="Q78">
        <v>42.89</v>
      </c>
      <c r="R78">
        <f t="shared" si="3"/>
        <v>65.77</v>
      </c>
    </row>
    <row r="79" spans="1:18" ht="18" x14ac:dyDescent="0.2">
      <c r="A79" s="6">
        <v>74</v>
      </c>
      <c r="B79" s="6">
        <v>947</v>
      </c>
      <c r="C79" s="1" t="s">
        <v>217</v>
      </c>
      <c r="D79" s="1" t="s">
        <v>218</v>
      </c>
      <c r="E79" s="1" t="s">
        <v>20</v>
      </c>
      <c r="F79">
        <v>29.03</v>
      </c>
      <c r="G79">
        <v>25.81</v>
      </c>
      <c r="H79">
        <f t="shared" si="2"/>
        <v>54.84</v>
      </c>
      <c r="K79" s="6">
        <v>74</v>
      </c>
      <c r="L79" s="7">
        <v>79</v>
      </c>
      <c r="M79" s="2" t="s">
        <v>221</v>
      </c>
      <c r="N79" s="2" t="s">
        <v>222</v>
      </c>
      <c r="O79" s="2" t="s">
        <v>10</v>
      </c>
      <c r="P79" s="2">
        <v>30.07</v>
      </c>
      <c r="Q79">
        <v>26.45</v>
      </c>
      <c r="R79">
        <f t="shared" si="3"/>
        <v>56.519999999999996</v>
      </c>
    </row>
    <row r="80" spans="1:18" ht="18" x14ac:dyDescent="0.2">
      <c r="A80" s="6">
        <v>75</v>
      </c>
      <c r="B80" s="6">
        <v>16</v>
      </c>
      <c r="C80" s="1" t="s">
        <v>224</v>
      </c>
      <c r="D80" s="1" t="s">
        <v>114</v>
      </c>
      <c r="E80" s="1" t="s">
        <v>7</v>
      </c>
      <c r="F80">
        <v>29.71</v>
      </c>
      <c r="G80">
        <v>27.27</v>
      </c>
      <c r="H80">
        <f t="shared" si="2"/>
        <v>56.980000000000004</v>
      </c>
      <c r="K80" s="6">
        <v>75</v>
      </c>
      <c r="L80" s="7">
        <v>981</v>
      </c>
      <c r="M80" s="2" t="s">
        <v>167</v>
      </c>
      <c r="N80" s="2" t="s">
        <v>227</v>
      </c>
      <c r="O80" s="2" t="s">
        <v>20</v>
      </c>
      <c r="P80" s="2">
        <v>24.55</v>
      </c>
      <c r="Q80">
        <v>26.97</v>
      </c>
      <c r="R80">
        <f t="shared" si="3"/>
        <v>51.519999999999996</v>
      </c>
    </row>
    <row r="81" spans="1:18" ht="18" x14ac:dyDescent="0.2">
      <c r="A81" s="6">
        <v>76</v>
      </c>
      <c r="B81" s="6">
        <v>56</v>
      </c>
      <c r="C81" s="1" t="s">
        <v>230</v>
      </c>
      <c r="D81" s="1" t="s">
        <v>231</v>
      </c>
      <c r="E81" s="1" t="s">
        <v>10</v>
      </c>
      <c r="F81">
        <v>33.19</v>
      </c>
      <c r="G81">
        <v>30.82</v>
      </c>
      <c r="H81">
        <f t="shared" si="2"/>
        <v>64.009999999999991</v>
      </c>
      <c r="K81" s="6">
        <v>76</v>
      </c>
      <c r="L81" s="7">
        <v>982</v>
      </c>
      <c r="M81" s="2" t="s">
        <v>232</v>
      </c>
      <c r="N81" s="2" t="s">
        <v>233</v>
      </c>
      <c r="O81" s="2" t="s">
        <v>20</v>
      </c>
      <c r="P81" s="2">
        <v>24.01</v>
      </c>
      <c r="Q81">
        <v>27.76</v>
      </c>
      <c r="R81">
        <f t="shared" si="3"/>
        <v>51.77</v>
      </c>
    </row>
    <row r="82" spans="1:18" ht="18" x14ac:dyDescent="0.2">
      <c r="A82" s="6">
        <v>77</v>
      </c>
      <c r="B82" s="6">
        <v>948</v>
      </c>
      <c r="C82" s="1" t="s">
        <v>236</v>
      </c>
      <c r="D82" s="1" t="s">
        <v>237</v>
      </c>
      <c r="E82" s="1" t="s">
        <v>20</v>
      </c>
      <c r="F82">
        <v>31.78</v>
      </c>
      <c r="G82">
        <v>27.81</v>
      </c>
      <c r="H82">
        <f t="shared" si="2"/>
        <v>59.59</v>
      </c>
      <c r="K82" s="6">
        <v>77</v>
      </c>
      <c r="L82" s="7">
        <v>983</v>
      </c>
      <c r="M82" s="2" t="s">
        <v>240</v>
      </c>
      <c r="N82" s="2" t="s">
        <v>81</v>
      </c>
      <c r="O82" s="2" t="s">
        <v>20</v>
      </c>
      <c r="P82" s="2">
        <v>25.06</v>
      </c>
      <c r="Q82">
        <v>27.94</v>
      </c>
      <c r="R82">
        <f t="shared" si="3"/>
        <v>53</v>
      </c>
    </row>
    <row r="83" spans="1:18" ht="18" x14ac:dyDescent="0.2">
      <c r="A83" s="6">
        <v>78</v>
      </c>
      <c r="B83" s="6">
        <v>17</v>
      </c>
      <c r="C83" s="1" t="s">
        <v>243</v>
      </c>
      <c r="D83" s="1" t="s">
        <v>244</v>
      </c>
      <c r="E83" s="1" t="s">
        <v>7</v>
      </c>
      <c r="F83">
        <v>31.85</v>
      </c>
      <c r="G83">
        <v>28.78</v>
      </c>
      <c r="H83">
        <f t="shared" si="2"/>
        <v>60.63</v>
      </c>
      <c r="K83" s="6">
        <v>78</v>
      </c>
      <c r="L83" s="7">
        <v>984</v>
      </c>
      <c r="M83" s="2" t="s">
        <v>246</v>
      </c>
      <c r="N83" s="2" t="s">
        <v>247</v>
      </c>
      <c r="O83" s="2" t="s">
        <v>20</v>
      </c>
      <c r="P83" s="2">
        <v>25.24</v>
      </c>
      <c r="Q83">
        <v>28.41</v>
      </c>
      <c r="R83">
        <f t="shared" si="3"/>
        <v>53.65</v>
      </c>
    </row>
    <row r="84" spans="1:18" ht="18" x14ac:dyDescent="0.2">
      <c r="A84" s="6">
        <v>79</v>
      </c>
      <c r="B84" s="6">
        <v>949</v>
      </c>
      <c r="C84" s="1" t="s">
        <v>250</v>
      </c>
      <c r="D84" s="1" t="s">
        <v>251</v>
      </c>
      <c r="E84" s="1" t="s">
        <v>20</v>
      </c>
      <c r="F84">
        <v>31.59</v>
      </c>
      <c r="G84">
        <v>29.39</v>
      </c>
      <c r="H84">
        <f t="shared" si="2"/>
        <v>60.980000000000004</v>
      </c>
      <c r="K84" s="6">
        <v>79</v>
      </c>
      <c r="L84" s="7">
        <v>985</v>
      </c>
      <c r="M84" s="2" t="s">
        <v>206</v>
      </c>
      <c r="N84" s="2" t="s">
        <v>254</v>
      </c>
      <c r="O84" s="2" t="s">
        <v>20</v>
      </c>
      <c r="P84" s="2">
        <v>30.84</v>
      </c>
      <c r="Q84">
        <v>32.49</v>
      </c>
      <c r="R84">
        <f t="shared" si="3"/>
        <v>63.33</v>
      </c>
    </row>
    <row r="85" spans="1:18" ht="18" x14ac:dyDescent="0.2">
      <c r="A85" s="6">
        <v>80</v>
      </c>
      <c r="B85" s="6">
        <v>18</v>
      </c>
      <c r="C85" s="1" t="s">
        <v>257</v>
      </c>
      <c r="D85" s="1" t="s">
        <v>37</v>
      </c>
      <c r="E85" s="1" t="s">
        <v>7</v>
      </c>
      <c r="F85">
        <v>33.299999999999997</v>
      </c>
      <c r="G85">
        <v>30.17</v>
      </c>
      <c r="H85">
        <f t="shared" si="2"/>
        <v>63.47</v>
      </c>
      <c r="K85" s="6">
        <v>80</v>
      </c>
      <c r="L85" s="7">
        <v>986</v>
      </c>
      <c r="M85" s="2" t="s">
        <v>63</v>
      </c>
      <c r="N85" s="2" t="s">
        <v>260</v>
      </c>
      <c r="O85" s="2" t="s">
        <v>20</v>
      </c>
      <c r="P85" s="2">
        <v>28.51</v>
      </c>
      <c r="Q85">
        <v>32.28</v>
      </c>
      <c r="R85">
        <f t="shared" si="3"/>
        <v>60.790000000000006</v>
      </c>
    </row>
    <row r="86" spans="1:18" ht="18" x14ac:dyDescent="0.2">
      <c r="A86" s="6">
        <v>81</v>
      </c>
      <c r="B86" s="6">
        <v>950</v>
      </c>
      <c r="C86" s="1" t="s">
        <v>262</v>
      </c>
      <c r="D86" s="1" t="s">
        <v>263</v>
      </c>
      <c r="E86" s="1" t="s">
        <v>20</v>
      </c>
      <c r="F86">
        <v>32.71</v>
      </c>
      <c r="G86">
        <v>29.33</v>
      </c>
      <c r="H86">
        <f t="shared" si="2"/>
        <v>62.04</v>
      </c>
      <c r="K86" s="6">
        <v>81</v>
      </c>
      <c r="L86" s="7">
        <v>987</v>
      </c>
      <c r="M86" s="2" t="s">
        <v>265</v>
      </c>
      <c r="N86" s="2" t="s">
        <v>266</v>
      </c>
      <c r="O86" s="2" t="s">
        <v>20</v>
      </c>
      <c r="P86" s="2">
        <v>38.74</v>
      </c>
      <c r="Q86">
        <v>30.36</v>
      </c>
      <c r="R86">
        <f t="shared" si="3"/>
        <v>69.099999999999994</v>
      </c>
    </row>
    <row r="87" spans="1:18" ht="18" x14ac:dyDescent="0.2">
      <c r="A87" s="6">
        <v>82</v>
      </c>
      <c r="B87" s="6">
        <v>19</v>
      </c>
      <c r="C87" s="1" t="s">
        <v>269</v>
      </c>
      <c r="D87" s="1" t="s">
        <v>270</v>
      </c>
      <c r="E87" s="1" t="s">
        <v>7</v>
      </c>
      <c r="F87" s="1" t="s">
        <v>343</v>
      </c>
      <c r="G87" s="1" t="s">
        <v>343</v>
      </c>
      <c r="H87" t="e">
        <f t="shared" si="2"/>
        <v>#VALUE!</v>
      </c>
      <c r="K87" s="6">
        <v>82</v>
      </c>
      <c r="L87" s="7">
        <v>988</v>
      </c>
      <c r="M87" s="2" t="s">
        <v>206</v>
      </c>
      <c r="N87" s="2" t="s">
        <v>272</v>
      </c>
      <c r="O87" s="2" t="s">
        <v>20</v>
      </c>
      <c r="P87" s="2">
        <v>26.98</v>
      </c>
      <c r="Q87">
        <v>32.369999999999997</v>
      </c>
      <c r="R87">
        <f t="shared" si="3"/>
        <v>59.349999999999994</v>
      </c>
    </row>
    <row r="88" spans="1:18" ht="18" x14ac:dyDescent="0.2">
      <c r="A88" s="6">
        <v>83</v>
      </c>
      <c r="B88" s="6">
        <v>951</v>
      </c>
      <c r="C88" s="1" t="s">
        <v>275</v>
      </c>
      <c r="D88" s="1" t="s">
        <v>276</v>
      </c>
      <c r="E88" s="1" t="s">
        <v>20</v>
      </c>
      <c r="F88" s="1" t="s">
        <v>344</v>
      </c>
      <c r="G88">
        <v>33.46</v>
      </c>
      <c r="H88" t="e">
        <f t="shared" si="2"/>
        <v>#VALUE!</v>
      </c>
      <c r="K88" s="6">
        <v>83</v>
      </c>
      <c r="L88" s="7">
        <v>989</v>
      </c>
      <c r="M88" s="2" t="s">
        <v>165</v>
      </c>
      <c r="N88" s="2" t="s">
        <v>278</v>
      </c>
      <c r="O88" s="2" t="s">
        <v>20</v>
      </c>
      <c r="P88" s="2">
        <v>30.45</v>
      </c>
      <c r="Q88">
        <v>34.5</v>
      </c>
      <c r="R88">
        <f t="shared" si="3"/>
        <v>64.95</v>
      </c>
    </row>
    <row r="89" spans="1:18" ht="18" x14ac:dyDescent="0.2">
      <c r="A89" s="6">
        <v>84</v>
      </c>
      <c r="B89" s="6">
        <v>20</v>
      </c>
      <c r="C89" s="1" t="s">
        <v>280</v>
      </c>
      <c r="D89" s="1" t="s">
        <v>281</v>
      </c>
      <c r="E89" s="1" t="s">
        <v>7</v>
      </c>
      <c r="F89">
        <v>39.6</v>
      </c>
      <c r="G89">
        <v>29.46</v>
      </c>
      <c r="H89">
        <f t="shared" si="2"/>
        <v>69.06</v>
      </c>
      <c r="K89" s="6">
        <v>84</v>
      </c>
      <c r="L89" s="7">
        <v>990</v>
      </c>
      <c r="M89" s="2" t="s">
        <v>282</v>
      </c>
      <c r="N89" s="2" t="s">
        <v>283</v>
      </c>
      <c r="O89" s="2" t="s">
        <v>20</v>
      </c>
      <c r="P89" s="2">
        <v>24.87</v>
      </c>
      <c r="Q89" s="9">
        <v>8.3344907407407402E-4</v>
      </c>
      <c r="R89">
        <f t="shared" si="3"/>
        <v>24.870833449074077</v>
      </c>
    </row>
    <row r="90" spans="1:18" ht="18" x14ac:dyDescent="0.2">
      <c r="A90" s="6">
        <v>85</v>
      </c>
      <c r="B90" s="6">
        <v>953</v>
      </c>
      <c r="C90" s="1" t="s">
        <v>286</v>
      </c>
      <c r="D90" s="1" t="s">
        <v>287</v>
      </c>
      <c r="E90" s="1" t="s">
        <v>20</v>
      </c>
      <c r="F90">
        <v>34.03</v>
      </c>
      <c r="G90">
        <v>29.89</v>
      </c>
      <c r="H90">
        <f t="shared" si="2"/>
        <v>63.92</v>
      </c>
      <c r="K90" s="6">
        <v>85</v>
      </c>
      <c r="L90" s="7">
        <v>991</v>
      </c>
      <c r="M90" s="2" t="s">
        <v>290</v>
      </c>
      <c r="N90" s="2" t="s">
        <v>291</v>
      </c>
      <c r="O90" s="2" t="s">
        <v>20</v>
      </c>
      <c r="P90" s="2">
        <v>53.12</v>
      </c>
      <c r="Q90">
        <v>37.44</v>
      </c>
      <c r="R90">
        <f t="shared" si="3"/>
        <v>90.56</v>
      </c>
    </row>
    <row r="91" spans="1:18" ht="18" x14ac:dyDescent="0.2">
      <c r="A91" s="6">
        <v>86</v>
      </c>
      <c r="B91" s="6">
        <v>21</v>
      </c>
      <c r="C91" s="1" t="s">
        <v>293</v>
      </c>
      <c r="D91" s="1" t="s">
        <v>294</v>
      </c>
      <c r="E91" s="1" t="s">
        <v>7</v>
      </c>
      <c r="F91">
        <v>29.67</v>
      </c>
      <c r="G91">
        <v>26.88</v>
      </c>
      <c r="H91">
        <f t="shared" si="2"/>
        <v>56.55</v>
      </c>
      <c r="K91" s="6">
        <v>86</v>
      </c>
      <c r="L91" s="7">
        <v>992</v>
      </c>
      <c r="M91" s="2" t="s">
        <v>297</v>
      </c>
      <c r="N91" s="2" t="s">
        <v>298</v>
      </c>
      <c r="O91" s="2" t="s">
        <v>20</v>
      </c>
      <c r="P91" s="2">
        <v>19.52</v>
      </c>
      <c r="Q91">
        <v>22.4</v>
      </c>
      <c r="R91">
        <f t="shared" si="3"/>
        <v>41.92</v>
      </c>
    </row>
    <row r="92" spans="1:18" ht="18" x14ac:dyDescent="0.2">
      <c r="A92" s="6">
        <v>87</v>
      </c>
      <c r="B92" s="6">
        <v>954</v>
      </c>
      <c r="C92" s="1" t="s">
        <v>301</v>
      </c>
      <c r="D92" s="1" t="s">
        <v>302</v>
      </c>
      <c r="E92" s="1" t="s">
        <v>20</v>
      </c>
      <c r="F92" s="1">
        <v>40.96</v>
      </c>
      <c r="G92">
        <v>30.47</v>
      </c>
      <c r="H92">
        <f t="shared" si="2"/>
        <v>71.430000000000007</v>
      </c>
      <c r="K92" s="6">
        <v>87</v>
      </c>
      <c r="L92" s="7">
        <v>993</v>
      </c>
      <c r="M92" s="2" t="s">
        <v>305</v>
      </c>
      <c r="N92" s="2" t="s">
        <v>306</v>
      </c>
      <c r="O92" s="2" t="s">
        <v>20</v>
      </c>
      <c r="P92" s="2" t="s">
        <v>343</v>
      </c>
      <c r="Q92" s="2" t="s">
        <v>343</v>
      </c>
      <c r="R92" t="e">
        <f t="shared" si="3"/>
        <v>#VALUE!</v>
      </c>
    </row>
    <row r="93" spans="1:18" ht="18" x14ac:dyDescent="0.2">
      <c r="A93" s="6">
        <v>88</v>
      </c>
      <c r="B93" s="6">
        <v>22</v>
      </c>
      <c r="C93" s="1" t="s">
        <v>230</v>
      </c>
      <c r="D93" s="1" t="s">
        <v>231</v>
      </c>
      <c r="E93" s="1" t="s">
        <v>7</v>
      </c>
      <c r="F93" s="1" t="s">
        <v>343</v>
      </c>
      <c r="G93" s="1" t="s">
        <v>343</v>
      </c>
      <c r="H93" t="e">
        <f t="shared" si="2"/>
        <v>#VALUE!</v>
      </c>
      <c r="K93" s="6">
        <v>88</v>
      </c>
      <c r="L93" s="7">
        <v>994</v>
      </c>
      <c r="M93" s="2" t="s">
        <v>310</v>
      </c>
      <c r="N93" s="2" t="s">
        <v>311</v>
      </c>
      <c r="O93" s="2" t="s">
        <v>20</v>
      </c>
      <c r="P93" s="2">
        <v>20.61</v>
      </c>
      <c r="Q93">
        <v>28.49</v>
      </c>
      <c r="R93">
        <f t="shared" si="3"/>
        <v>49.099999999999994</v>
      </c>
    </row>
    <row r="94" spans="1:18" ht="18" x14ac:dyDescent="0.2">
      <c r="A94" s="6">
        <v>89</v>
      </c>
      <c r="B94" s="6">
        <v>959</v>
      </c>
      <c r="C94" s="1" t="s">
        <v>314</v>
      </c>
      <c r="D94" s="1" t="s">
        <v>315</v>
      </c>
      <c r="E94" s="1" t="s">
        <v>20</v>
      </c>
      <c r="F94">
        <v>37.86</v>
      </c>
      <c r="G94">
        <v>28.09</v>
      </c>
      <c r="H94">
        <f t="shared" si="2"/>
        <v>65.95</v>
      </c>
      <c r="K94" s="6">
        <v>89</v>
      </c>
      <c r="L94" s="7">
        <v>995</v>
      </c>
      <c r="M94" s="2" t="s">
        <v>318</v>
      </c>
      <c r="N94" s="2" t="s">
        <v>319</v>
      </c>
      <c r="O94" s="2" t="s">
        <v>20</v>
      </c>
      <c r="P94" s="2">
        <v>32.78</v>
      </c>
      <c r="Q94">
        <v>36.19</v>
      </c>
      <c r="R94">
        <f t="shared" si="3"/>
        <v>68.97</v>
      </c>
    </row>
    <row r="95" spans="1:18" ht="18" x14ac:dyDescent="0.2">
      <c r="A95" s="6">
        <v>90</v>
      </c>
      <c r="B95" s="6">
        <v>961</v>
      </c>
      <c r="C95" s="1" t="s">
        <v>322</v>
      </c>
      <c r="D95" s="1" t="s">
        <v>323</v>
      </c>
      <c r="E95" s="1" t="s">
        <v>20</v>
      </c>
      <c r="F95" s="1">
        <v>39.549999999999997</v>
      </c>
      <c r="G95">
        <v>36.01</v>
      </c>
      <c r="H95">
        <f t="shared" si="2"/>
        <v>75.56</v>
      </c>
      <c r="K95" s="6">
        <v>90</v>
      </c>
      <c r="L95" s="7">
        <v>996</v>
      </c>
      <c r="M95" s="2" t="s">
        <v>324</v>
      </c>
      <c r="N95" s="2" t="s">
        <v>325</v>
      </c>
      <c r="O95" s="2" t="s">
        <v>20</v>
      </c>
      <c r="P95" s="2" t="s">
        <v>343</v>
      </c>
      <c r="Q95" s="2" t="s">
        <v>343</v>
      </c>
      <c r="R95" t="e">
        <f t="shared" si="3"/>
        <v>#VALUE!</v>
      </c>
    </row>
    <row r="96" spans="1:18" ht="18" x14ac:dyDescent="0.2">
      <c r="A96" s="6">
        <v>91</v>
      </c>
      <c r="B96" s="6">
        <v>962</v>
      </c>
      <c r="C96" s="1" t="s">
        <v>326</v>
      </c>
      <c r="D96" s="1" t="s">
        <v>327</v>
      </c>
      <c r="E96" s="1" t="s">
        <v>20</v>
      </c>
      <c r="F96" s="1" t="s">
        <v>343</v>
      </c>
      <c r="G96" s="1" t="s">
        <v>343</v>
      </c>
      <c r="H96" t="e">
        <f t="shared" si="2"/>
        <v>#VALUE!</v>
      </c>
      <c r="K96" s="6">
        <v>91</v>
      </c>
      <c r="L96" s="7">
        <v>997</v>
      </c>
      <c r="M96" s="2" t="s">
        <v>328</v>
      </c>
      <c r="N96" s="2" t="s">
        <v>329</v>
      </c>
      <c r="O96" s="2" t="s">
        <v>20</v>
      </c>
      <c r="P96" s="2" t="s">
        <v>343</v>
      </c>
      <c r="Q96" s="2" t="s">
        <v>343</v>
      </c>
      <c r="R96" t="e">
        <f t="shared" si="3"/>
        <v>#VALUE!</v>
      </c>
    </row>
    <row r="97" spans="12:17" ht="18" x14ac:dyDescent="0.2">
      <c r="M97" s="2" t="s">
        <v>341</v>
      </c>
      <c r="N97" s="2" t="s">
        <v>340</v>
      </c>
      <c r="O97" s="2" t="s">
        <v>30</v>
      </c>
      <c r="P97">
        <v>44.04</v>
      </c>
      <c r="Q97">
        <v>43.74</v>
      </c>
    </row>
    <row r="99" spans="12:17" ht="18" x14ac:dyDescent="0.2">
      <c r="L99" s="7"/>
      <c r="M99" s="2"/>
      <c r="N99" s="2"/>
    </row>
    <row r="101" spans="12:17" x14ac:dyDescent="0.2">
      <c r="M101" t="s">
        <v>345</v>
      </c>
    </row>
    <row r="102" spans="12:17" x14ac:dyDescent="0.2">
      <c r="M102" t="s">
        <v>346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CB823-802D-874D-BBC1-C3E16C46D2B1}">
  <dimension ref="A1:BD98"/>
  <sheetViews>
    <sheetView workbookViewId="0">
      <pane xSplit="9" topLeftCell="AJ1" activePane="topRight" state="frozen"/>
      <selection pane="topRight"/>
    </sheetView>
  </sheetViews>
  <sheetFormatPr baseColWidth="10" defaultRowHeight="16" x14ac:dyDescent="0.2"/>
  <cols>
    <col min="2" max="2" width="5.33203125" bestFit="1" customWidth="1"/>
    <col min="5" max="5" width="7.6640625" bestFit="1" customWidth="1"/>
    <col min="6" max="6" width="7" style="12" bestFit="1" customWidth="1"/>
    <col min="7" max="7" width="11" style="12" bestFit="1" customWidth="1"/>
    <col min="8" max="8" width="6.1640625" style="12" bestFit="1" customWidth="1"/>
    <col min="9" max="9" width="6.1640625" style="14" bestFit="1" customWidth="1"/>
    <col min="11" max="11" width="6.5" style="12" bestFit="1" customWidth="1"/>
    <col min="12" max="12" width="5.33203125" style="12" bestFit="1" customWidth="1"/>
    <col min="13" max="13" width="3.5" style="12" customWidth="1"/>
    <col min="14" max="14" width="6.33203125" style="12" bestFit="1" customWidth="1"/>
    <col min="15" max="15" width="4" style="12" bestFit="1" customWidth="1"/>
    <col min="16" max="16" width="2.1640625" style="12" customWidth="1"/>
    <col min="17" max="18" width="6" style="12" bestFit="1" customWidth="1"/>
    <col min="19" max="19" width="3.83203125" style="12" customWidth="1"/>
    <col min="20" max="20" width="6.5" style="12" bestFit="1" customWidth="1"/>
    <col min="21" max="21" width="4.83203125" style="12" bestFit="1" customWidth="1"/>
    <col min="22" max="22" width="4.83203125" style="12" customWidth="1"/>
    <col min="23" max="23" width="6.5" style="12" bestFit="1" customWidth="1"/>
    <col min="24" max="24" width="4.33203125" style="12" bestFit="1" customWidth="1"/>
    <col min="25" max="25" width="3.6640625" style="12" customWidth="1"/>
    <col min="26" max="26" width="6.83203125" style="12" bestFit="1" customWidth="1"/>
    <col min="27" max="27" width="4" style="12" bestFit="1" customWidth="1"/>
    <col min="28" max="28" width="4.1640625" style="12" customWidth="1"/>
    <col min="29" max="29" width="6.83203125" style="12" bestFit="1" customWidth="1"/>
    <col min="30" max="30" width="6" style="12" bestFit="1" customWidth="1"/>
    <col min="31" max="31" width="3.83203125" style="12" customWidth="1"/>
    <col min="32" max="32" width="6.83203125" style="12" bestFit="1" customWidth="1"/>
    <col min="33" max="33" width="4.33203125" style="12" bestFit="1" customWidth="1"/>
    <col min="34" max="34" width="3.83203125" style="12" customWidth="1"/>
    <col min="35" max="35" width="6.83203125" style="12" bestFit="1" customWidth="1"/>
    <col min="36" max="36" width="4.83203125" style="12" bestFit="1" customWidth="1"/>
    <col min="37" max="37" width="4.33203125" style="12" customWidth="1"/>
    <col min="38" max="38" width="5.5" style="12" bestFit="1" customWidth="1"/>
    <col min="39" max="39" width="6" style="12" bestFit="1" customWidth="1"/>
    <col min="40" max="40" width="3" style="12" customWidth="1"/>
    <col min="41" max="41" width="5.5" style="12" bestFit="1" customWidth="1"/>
    <col min="42" max="42" width="4.33203125" style="12" bestFit="1" customWidth="1"/>
    <col min="43" max="43" width="3.33203125" style="12" customWidth="1"/>
    <col min="44" max="44" width="5.5" style="12" bestFit="1" customWidth="1"/>
    <col min="45" max="45" width="4.83203125" style="12" bestFit="1" customWidth="1"/>
    <col min="46" max="46" width="3.83203125" style="12" customWidth="1"/>
    <col min="47" max="47" width="7.5" style="12" bestFit="1" customWidth="1"/>
    <col min="48" max="48" width="4.83203125" style="12" bestFit="1" customWidth="1"/>
    <col min="49" max="49" width="4" style="12" customWidth="1"/>
    <col min="50" max="50" width="7.5" style="12" bestFit="1" customWidth="1"/>
    <col min="51" max="51" width="4.33203125" style="12" bestFit="1" customWidth="1"/>
    <col min="52" max="52" width="4.5" style="12" customWidth="1"/>
    <col min="53" max="53" width="6.33203125" style="12" bestFit="1" customWidth="1"/>
    <col min="54" max="54" width="4.33203125" style="12" bestFit="1" customWidth="1"/>
  </cols>
  <sheetData>
    <row r="1" spans="1:54" ht="21" x14ac:dyDescent="0.25">
      <c r="A1" s="17" t="s">
        <v>368</v>
      </c>
    </row>
    <row r="2" spans="1:54" x14ac:dyDescent="0.2">
      <c r="K2" s="15" t="s">
        <v>369</v>
      </c>
      <c r="L2" s="15"/>
      <c r="M2" s="15"/>
      <c r="N2" s="15"/>
    </row>
    <row r="3" spans="1:54" x14ac:dyDescent="0.2">
      <c r="A3" s="4" t="s">
        <v>339</v>
      </c>
      <c r="B3" s="6"/>
      <c r="C3" s="1"/>
      <c r="D3" s="1"/>
      <c r="E3" s="1"/>
      <c r="F3" s="10" t="s">
        <v>330</v>
      </c>
      <c r="G3" s="10" t="s">
        <v>339</v>
      </c>
      <c r="H3" s="10" t="s">
        <v>331</v>
      </c>
      <c r="K3" s="10" t="s">
        <v>362</v>
      </c>
      <c r="L3" s="10" t="s">
        <v>10</v>
      </c>
      <c r="M3" s="10"/>
      <c r="N3" s="10" t="s">
        <v>362</v>
      </c>
      <c r="O3" s="10" t="s">
        <v>7</v>
      </c>
      <c r="P3" s="10"/>
      <c r="Q3" s="10" t="s">
        <v>363</v>
      </c>
      <c r="R3" s="10" t="s">
        <v>30</v>
      </c>
      <c r="S3" s="10"/>
      <c r="T3" s="10" t="s">
        <v>362</v>
      </c>
      <c r="U3" s="10" t="s">
        <v>23</v>
      </c>
      <c r="V3" s="10"/>
      <c r="W3" s="10" t="s">
        <v>362</v>
      </c>
      <c r="X3" s="10" t="s">
        <v>17</v>
      </c>
      <c r="Y3" s="10"/>
      <c r="Z3" s="10" t="s">
        <v>364</v>
      </c>
      <c r="AA3" s="10" t="s">
        <v>7</v>
      </c>
      <c r="AB3" s="10"/>
      <c r="AC3" s="10" t="s">
        <v>364</v>
      </c>
      <c r="AD3" s="10" t="s">
        <v>30</v>
      </c>
      <c r="AE3" s="10"/>
      <c r="AF3" s="10" t="s">
        <v>364</v>
      </c>
      <c r="AG3" s="10" t="s">
        <v>17</v>
      </c>
      <c r="AH3" s="10"/>
      <c r="AI3" s="10" t="s">
        <v>364</v>
      </c>
      <c r="AJ3" s="10" t="s">
        <v>23</v>
      </c>
      <c r="AK3" s="10"/>
      <c r="AL3" s="10" t="s">
        <v>365</v>
      </c>
      <c r="AM3" s="10" t="s">
        <v>30</v>
      </c>
      <c r="AN3" s="10"/>
      <c r="AO3" s="10" t="s">
        <v>365</v>
      </c>
      <c r="AP3" s="10" t="s">
        <v>17</v>
      </c>
      <c r="AQ3" s="10"/>
      <c r="AR3" s="10" t="s">
        <v>365</v>
      </c>
      <c r="AS3" s="10" t="s">
        <v>23</v>
      </c>
      <c r="AT3" s="10"/>
      <c r="AU3" s="10" t="s">
        <v>366</v>
      </c>
      <c r="AV3" s="10" t="s">
        <v>23</v>
      </c>
      <c r="AW3" s="10"/>
      <c r="AX3" s="10" t="s">
        <v>366</v>
      </c>
      <c r="AY3" s="10" t="s">
        <v>17</v>
      </c>
      <c r="AZ3" s="10"/>
      <c r="BA3" s="10" t="s">
        <v>367</v>
      </c>
      <c r="BB3" s="10" t="s">
        <v>17</v>
      </c>
    </row>
    <row r="4" spans="1:54" x14ac:dyDescent="0.2">
      <c r="A4" s="4" t="s">
        <v>0</v>
      </c>
      <c r="B4" s="5" t="s">
        <v>1</v>
      </c>
      <c r="C4" s="3" t="s">
        <v>2</v>
      </c>
      <c r="D4" s="3" t="s">
        <v>3</v>
      </c>
      <c r="E4" s="3" t="s">
        <v>4</v>
      </c>
      <c r="F4" s="10" t="s">
        <v>334</v>
      </c>
      <c r="G4" s="10" t="s">
        <v>332</v>
      </c>
      <c r="H4" s="10" t="s">
        <v>333</v>
      </c>
      <c r="I4" s="15" t="s">
        <v>360</v>
      </c>
      <c r="K4" s="12">
        <f>K97</f>
        <v>33</v>
      </c>
      <c r="L4" s="12">
        <f>L97</f>
        <v>22</v>
      </c>
      <c r="N4" s="12">
        <f>N97</f>
        <v>39</v>
      </c>
      <c r="O4" s="12">
        <f>O97</f>
        <v>16</v>
      </c>
      <c r="Q4" s="12">
        <f>Q97</f>
        <v>49</v>
      </c>
      <c r="R4" s="12">
        <f>R97</f>
        <v>6</v>
      </c>
      <c r="T4" s="12">
        <f>T97</f>
        <v>54</v>
      </c>
      <c r="U4" s="12">
        <f>U97</f>
        <v>1</v>
      </c>
      <c r="W4" s="12">
        <f>W97</f>
        <v>52</v>
      </c>
      <c r="X4" s="12">
        <f>X97</f>
        <v>3</v>
      </c>
      <c r="Z4" s="12">
        <f>Z97</f>
        <v>33</v>
      </c>
      <c r="AA4" s="12">
        <f>AA97</f>
        <v>22</v>
      </c>
      <c r="AC4" s="12">
        <f>AC97</f>
        <v>43</v>
      </c>
      <c r="AD4" s="12">
        <f>AD97</f>
        <v>12</v>
      </c>
      <c r="AF4" s="12">
        <f>AF97</f>
        <v>49</v>
      </c>
      <c r="AG4" s="12">
        <f>AG97</f>
        <v>6</v>
      </c>
      <c r="AH4" s="12">
        <f>AH97</f>
        <v>0</v>
      </c>
      <c r="AI4" s="12">
        <f>AI97</f>
        <v>52</v>
      </c>
      <c r="AJ4" s="12">
        <f>AJ97</f>
        <v>3</v>
      </c>
      <c r="AK4" s="12">
        <f>AK97</f>
        <v>0</v>
      </c>
      <c r="AL4" s="12">
        <f>AL97</f>
        <v>35</v>
      </c>
      <c r="AM4" s="12">
        <f>AM97</f>
        <v>20</v>
      </c>
      <c r="AO4" s="12">
        <f>AO97</f>
        <v>48</v>
      </c>
      <c r="AP4" s="12">
        <f>AP97</f>
        <v>7</v>
      </c>
      <c r="AR4" s="12">
        <f>AR97</f>
        <v>50</v>
      </c>
      <c r="AS4" s="12">
        <f>AS97</f>
        <v>5</v>
      </c>
      <c r="AU4" s="12">
        <f>AU97</f>
        <v>47</v>
      </c>
      <c r="AV4" s="12">
        <f>AV97</f>
        <v>11</v>
      </c>
      <c r="AX4" s="12">
        <f>AX97</f>
        <v>40</v>
      </c>
      <c r="AY4" s="12">
        <f>AY97</f>
        <v>15</v>
      </c>
      <c r="BA4" s="12">
        <f>BA97</f>
        <v>24</v>
      </c>
      <c r="BB4" s="12">
        <f>BB97</f>
        <v>25</v>
      </c>
    </row>
    <row r="5" spans="1:54" ht="18" x14ac:dyDescent="0.2">
      <c r="A5" s="6">
        <v>21</v>
      </c>
      <c r="B5" s="7">
        <v>414</v>
      </c>
      <c r="C5" s="2" t="s">
        <v>165</v>
      </c>
      <c r="D5" s="2" t="s">
        <v>166</v>
      </c>
      <c r="E5" s="2" t="s">
        <v>20</v>
      </c>
      <c r="F5" s="11">
        <v>17.18</v>
      </c>
      <c r="G5" s="12">
        <v>19.66</v>
      </c>
      <c r="H5" s="12">
        <f t="shared" ref="H5:H36" si="0">F5+G5</f>
        <v>36.840000000000003</v>
      </c>
      <c r="I5" s="14">
        <v>1</v>
      </c>
      <c r="K5" s="12">
        <v>10</v>
      </c>
      <c r="N5" s="12">
        <v>10</v>
      </c>
      <c r="Q5" s="12">
        <v>10</v>
      </c>
      <c r="T5" s="12">
        <v>10</v>
      </c>
      <c r="W5" s="12">
        <v>10</v>
      </c>
    </row>
    <row r="6" spans="1:54" ht="18" x14ac:dyDescent="0.2">
      <c r="A6" s="6">
        <v>13</v>
      </c>
      <c r="B6" s="7">
        <v>63</v>
      </c>
      <c r="C6" s="2" t="s">
        <v>107</v>
      </c>
      <c r="D6" s="2" t="s">
        <v>108</v>
      </c>
      <c r="E6" s="2" t="s">
        <v>10</v>
      </c>
      <c r="F6" s="11">
        <v>17.96</v>
      </c>
      <c r="G6" s="12">
        <v>19.73</v>
      </c>
      <c r="H6" s="12">
        <f t="shared" si="0"/>
        <v>37.69</v>
      </c>
      <c r="I6" s="14">
        <v>2</v>
      </c>
      <c r="L6" s="12">
        <v>9</v>
      </c>
      <c r="Z6" s="12">
        <v>10</v>
      </c>
      <c r="AC6" s="12">
        <v>10</v>
      </c>
      <c r="AF6" s="12">
        <v>10</v>
      </c>
      <c r="AI6" s="12">
        <v>10</v>
      </c>
    </row>
    <row r="7" spans="1:54" ht="18" x14ac:dyDescent="0.2">
      <c r="A7" s="6">
        <v>19</v>
      </c>
      <c r="B7" s="7">
        <v>64</v>
      </c>
      <c r="C7" s="2" t="s">
        <v>151</v>
      </c>
      <c r="D7" s="2" t="s">
        <v>152</v>
      </c>
      <c r="E7" s="2" t="s">
        <v>10</v>
      </c>
      <c r="F7" s="11">
        <v>18.13</v>
      </c>
      <c r="G7" s="12">
        <v>19.940000000000001</v>
      </c>
      <c r="H7" s="12">
        <f t="shared" si="0"/>
        <v>38.07</v>
      </c>
      <c r="I7" s="14">
        <v>3</v>
      </c>
      <c r="L7" s="12">
        <v>8</v>
      </c>
      <c r="Z7" s="12">
        <v>9</v>
      </c>
      <c r="AC7" s="12">
        <v>9</v>
      </c>
      <c r="AF7" s="12">
        <v>9</v>
      </c>
      <c r="AI7" s="12">
        <v>9</v>
      </c>
    </row>
    <row r="8" spans="1:54" ht="18" x14ac:dyDescent="0.2">
      <c r="A8" s="6">
        <v>32</v>
      </c>
      <c r="B8" s="7">
        <v>416</v>
      </c>
      <c r="C8" s="2" t="s">
        <v>238</v>
      </c>
      <c r="D8" s="2" t="s">
        <v>239</v>
      </c>
      <c r="E8" s="2" t="s">
        <v>20</v>
      </c>
      <c r="F8" s="11">
        <v>17.920000000000002</v>
      </c>
      <c r="G8" s="12">
        <v>20.27</v>
      </c>
      <c r="H8" s="12">
        <f t="shared" si="0"/>
        <v>38.19</v>
      </c>
      <c r="I8" s="14">
        <v>4</v>
      </c>
      <c r="K8" s="12">
        <v>7</v>
      </c>
      <c r="N8" s="12">
        <v>9</v>
      </c>
      <c r="Q8" s="12">
        <v>9</v>
      </c>
      <c r="T8" s="12">
        <v>9</v>
      </c>
      <c r="W8" s="12">
        <v>9</v>
      </c>
    </row>
    <row r="9" spans="1:54" ht="18" x14ac:dyDescent="0.2">
      <c r="A9" s="6">
        <v>18</v>
      </c>
      <c r="B9" s="7">
        <v>103</v>
      </c>
      <c r="C9" s="2" t="s">
        <v>143</v>
      </c>
      <c r="D9" s="2" t="s">
        <v>144</v>
      </c>
      <c r="E9" s="2" t="s">
        <v>7</v>
      </c>
      <c r="F9" s="11">
        <v>18.72</v>
      </c>
      <c r="G9" s="12">
        <v>19.809999999999999</v>
      </c>
      <c r="H9" s="12">
        <f t="shared" si="0"/>
        <v>38.53</v>
      </c>
      <c r="I9" s="14">
        <v>5</v>
      </c>
      <c r="O9" s="12">
        <v>8</v>
      </c>
      <c r="AA9" s="12">
        <v>8</v>
      </c>
      <c r="AL9" s="12">
        <v>10</v>
      </c>
      <c r="AO9" s="12">
        <v>10</v>
      </c>
      <c r="AR9" s="12">
        <v>10</v>
      </c>
    </row>
    <row r="10" spans="1:54" ht="18" x14ac:dyDescent="0.2">
      <c r="A10" s="6">
        <v>27</v>
      </c>
      <c r="B10" s="7">
        <v>415</v>
      </c>
      <c r="C10" s="2" t="s">
        <v>206</v>
      </c>
      <c r="D10" s="2" t="s">
        <v>207</v>
      </c>
      <c r="E10" s="2" t="s">
        <v>20</v>
      </c>
      <c r="F10" s="11">
        <v>18.16</v>
      </c>
      <c r="G10" s="12">
        <v>20.83</v>
      </c>
      <c r="H10" s="12">
        <f t="shared" si="0"/>
        <v>38.989999999999995</v>
      </c>
      <c r="I10" s="14">
        <v>6</v>
      </c>
      <c r="K10" s="12">
        <v>6</v>
      </c>
      <c r="N10" s="12">
        <v>7</v>
      </c>
      <c r="Q10" s="12">
        <v>8</v>
      </c>
      <c r="T10" s="12">
        <v>8</v>
      </c>
      <c r="W10" s="12">
        <v>8</v>
      </c>
    </row>
    <row r="11" spans="1:54" ht="18" x14ac:dyDescent="0.2">
      <c r="A11" s="6">
        <v>9</v>
      </c>
      <c r="B11" s="7">
        <v>412</v>
      </c>
      <c r="C11" s="2" t="s">
        <v>76</v>
      </c>
      <c r="D11" s="2" t="s">
        <v>77</v>
      </c>
      <c r="E11" s="2" t="s">
        <v>20</v>
      </c>
      <c r="F11" s="11">
        <v>19.079999999999998</v>
      </c>
      <c r="G11" s="12">
        <v>19.93</v>
      </c>
      <c r="H11" s="12">
        <f t="shared" si="0"/>
        <v>39.01</v>
      </c>
      <c r="I11" s="14">
        <v>7</v>
      </c>
      <c r="K11" s="12">
        <v>5</v>
      </c>
      <c r="N11" s="12">
        <v>6</v>
      </c>
      <c r="Q11" s="12">
        <v>7</v>
      </c>
      <c r="T11" s="12">
        <v>7</v>
      </c>
      <c r="W11" s="12">
        <v>7</v>
      </c>
    </row>
    <row r="12" spans="1:54" ht="18" x14ac:dyDescent="0.2">
      <c r="A12" s="6">
        <v>6</v>
      </c>
      <c r="B12" s="7">
        <v>101</v>
      </c>
      <c r="C12" s="2" t="s">
        <v>53</v>
      </c>
      <c r="D12" s="2" t="s">
        <v>54</v>
      </c>
      <c r="E12" s="2" t="s">
        <v>7</v>
      </c>
      <c r="F12" s="11">
        <v>18.399999999999999</v>
      </c>
      <c r="G12" s="12">
        <v>21.16</v>
      </c>
      <c r="H12" s="12">
        <f t="shared" si="0"/>
        <v>39.56</v>
      </c>
      <c r="I12" s="14">
        <v>8</v>
      </c>
      <c r="O12" s="12">
        <v>5</v>
      </c>
      <c r="AA12" s="12">
        <v>7</v>
      </c>
      <c r="AL12" s="12">
        <v>9</v>
      </c>
      <c r="AO12" s="12">
        <v>9</v>
      </c>
      <c r="AR12" s="12">
        <v>9</v>
      </c>
    </row>
    <row r="13" spans="1:54" ht="18" x14ac:dyDescent="0.2">
      <c r="A13" s="6">
        <v>36</v>
      </c>
      <c r="B13" s="7">
        <v>417</v>
      </c>
      <c r="C13" s="2" t="s">
        <v>264</v>
      </c>
      <c r="D13" s="2" t="s">
        <v>162</v>
      </c>
      <c r="E13" s="2" t="s">
        <v>20</v>
      </c>
      <c r="F13" s="11">
        <v>19.149999999999999</v>
      </c>
      <c r="G13" s="12">
        <v>20.65</v>
      </c>
      <c r="H13" s="12">
        <f t="shared" si="0"/>
        <v>39.799999999999997</v>
      </c>
      <c r="I13" s="14">
        <v>9</v>
      </c>
      <c r="K13" s="12">
        <v>4</v>
      </c>
      <c r="N13" s="12">
        <v>4</v>
      </c>
      <c r="Q13" s="12">
        <v>6</v>
      </c>
      <c r="T13" s="12">
        <v>6</v>
      </c>
      <c r="W13" s="12">
        <v>6</v>
      </c>
    </row>
    <row r="14" spans="1:54" ht="18" x14ac:dyDescent="0.2">
      <c r="A14" s="6">
        <v>1</v>
      </c>
      <c r="B14" s="7">
        <v>61</v>
      </c>
      <c r="C14" s="2" t="s">
        <v>11</v>
      </c>
      <c r="D14" s="2" t="s">
        <v>12</v>
      </c>
      <c r="E14" s="2" t="s">
        <v>10</v>
      </c>
      <c r="F14" s="12">
        <v>21.58</v>
      </c>
      <c r="G14" s="12">
        <v>18.920000000000002</v>
      </c>
      <c r="H14" s="12">
        <f t="shared" si="0"/>
        <v>40.5</v>
      </c>
      <c r="I14" s="14">
        <v>10</v>
      </c>
      <c r="L14" s="12">
        <v>3</v>
      </c>
      <c r="Z14" s="12">
        <v>6</v>
      </c>
      <c r="AC14" s="12">
        <v>8</v>
      </c>
      <c r="AF14" s="12">
        <v>8</v>
      </c>
      <c r="AI14" s="12">
        <v>8</v>
      </c>
    </row>
    <row r="15" spans="1:54" ht="18" x14ac:dyDescent="0.2">
      <c r="A15" s="6">
        <v>10</v>
      </c>
      <c r="B15" s="7">
        <v>92</v>
      </c>
      <c r="C15" s="2" t="s">
        <v>84</v>
      </c>
      <c r="D15" s="2" t="s">
        <v>85</v>
      </c>
      <c r="E15" s="2" t="s">
        <v>30</v>
      </c>
      <c r="F15" s="11">
        <v>19.52</v>
      </c>
      <c r="G15" s="12">
        <v>21.19</v>
      </c>
      <c r="H15" s="12">
        <f t="shared" si="0"/>
        <v>40.71</v>
      </c>
      <c r="I15" s="14">
        <v>11</v>
      </c>
      <c r="R15" s="12">
        <v>5</v>
      </c>
      <c r="AM15" s="12">
        <v>8</v>
      </c>
      <c r="AU15" s="12">
        <v>10</v>
      </c>
      <c r="AX15" s="12">
        <v>10</v>
      </c>
    </row>
    <row r="16" spans="1:54" ht="18" x14ac:dyDescent="0.2">
      <c r="A16" s="6">
        <v>39</v>
      </c>
      <c r="B16" s="7">
        <v>68</v>
      </c>
      <c r="C16" s="2" t="s">
        <v>111</v>
      </c>
      <c r="D16" s="2" t="s">
        <v>81</v>
      </c>
      <c r="E16" s="2" t="s">
        <v>10</v>
      </c>
      <c r="F16" s="11">
        <v>18.84</v>
      </c>
      <c r="G16" s="12">
        <v>22.13</v>
      </c>
      <c r="H16" s="12">
        <f t="shared" si="0"/>
        <v>40.97</v>
      </c>
      <c r="I16" s="14">
        <v>12</v>
      </c>
      <c r="L16" s="12">
        <v>2</v>
      </c>
      <c r="Z16" s="12">
        <v>5</v>
      </c>
      <c r="AC16" s="12">
        <v>7</v>
      </c>
      <c r="AF16" s="12">
        <v>7</v>
      </c>
      <c r="AI16" s="12">
        <v>7</v>
      </c>
    </row>
    <row r="17" spans="1:54" ht="18" x14ac:dyDescent="0.2">
      <c r="A17" s="6">
        <v>24</v>
      </c>
      <c r="B17" s="7">
        <v>104</v>
      </c>
      <c r="C17" s="2" t="s">
        <v>33</v>
      </c>
      <c r="D17" s="2" t="s">
        <v>187</v>
      </c>
      <c r="E17" s="2" t="s">
        <v>7</v>
      </c>
      <c r="F17" s="11">
        <v>19.670000000000002</v>
      </c>
      <c r="G17" s="11">
        <v>21.62</v>
      </c>
      <c r="H17" s="12">
        <f t="shared" si="0"/>
        <v>41.290000000000006</v>
      </c>
      <c r="I17" s="14">
        <v>13</v>
      </c>
      <c r="O17" s="12">
        <v>3</v>
      </c>
      <c r="AA17" s="12">
        <v>4</v>
      </c>
      <c r="AL17" s="12">
        <v>7</v>
      </c>
      <c r="AO17" s="12">
        <v>8</v>
      </c>
      <c r="AR17" s="12">
        <v>8</v>
      </c>
    </row>
    <row r="18" spans="1:54" ht="18" x14ac:dyDescent="0.2">
      <c r="A18" s="6">
        <v>44</v>
      </c>
      <c r="B18" s="7">
        <v>419</v>
      </c>
      <c r="C18" s="2" t="s">
        <v>316</v>
      </c>
      <c r="D18" s="2" t="s">
        <v>317</v>
      </c>
      <c r="E18" s="2" t="s">
        <v>20</v>
      </c>
      <c r="F18" s="11">
        <v>19.48</v>
      </c>
      <c r="G18" s="12">
        <v>22.21</v>
      </c>
      <c r="H18" s="12">
        <f t="shared" si="0"/>
        <v>41.69</v>
      </c>
      <c r="I18" s="14">
        <v>14</v>
      </c>
      <c r="K18" s="12">
        <v>1</v>
      </c>
      <c r="N18" s="12">
        <v>2</v>
      </c>
      <c r="Q18" s="12">
        <v>4</v>
      </c>
      <c r="T18" s="12">
        <v>5</v>
      </c>
      <c r="W18" s="12">
        <v>5</v>
      </c>
    </row>
    <row r="19" spans="1:54" ht="18" x14ac:dyDescent="0.2">
      <c r="A19" s="6">
        <v>86</v>
      </c>
      <c r="B19" s="7">
        <v>992</v>
      </c>
      <c r="C19" s="2" t="s">
        <v>297</v>
      </c>
      <c r="D19" s="2" t="s">
        <v>298</v>
      </c>
      <c r="E19" s="2" t="s">
        <v>20</v>
      </c>
      <c r="F19" s="11">
        <v>19.52</v>
      </c>
      <c r="G19" s="12">
        <v>22.4</v>
      </c>
      <c r="H19" s="12">
        <f t="shared" si="0"/>
        <v>41.92</v>
      </c>
      <c r="I19" s="14">
        <v>15</v>
      </c>
      <c r="N19" s="12">
        <v>1</v>
      </c>
      <c r="Q19" s="12">
        <v>3</v>
      </c>
      <c r="T19" s="12">
        <v>4</v>
      </c>
      <c r="W19" s="12">
        <v>4</v>
      </c>
    </row>
    <row r="20" spans="1:54" ht="18" x14ac:dyDescent="0.2">
      <c r="A20" s="6">
        <v>5</v>
      </c>
      <c r="B20" s="7">
        <v>501</v>
      </c>
      <c r="C20" s="2" t="s">
        <v>46</v>
      </c>
      <c r="D20" s="2" t="s">
        <v>43</v>
      </c>
      <c r="E20" s="2" t="s">
        <v>17</v>
      </c>
      <c r="F20" s="11">
        <v>19.73</v>
      </c>
      <c r="G20" s="12">
        <v>22.68</v>
      </c>
      <c r="H20" s="12">
        <f t="shared" si="0"/>
        <v>42.41</v>
      </c>
      <c r="I20" s="14">
        <v>16</v>
      </c>
      <c r="X20" s="12">
        <v>3</v>
      </c>
      <c r="AG20" s="12">
        <v>6</v>
      </c>
      <c r="AP20" s="12">
        <v>7</v>
      </c>
      <c r="AY20" s="12">
        <v>9</v>
      </c>
      <c r="BB20" s="12">
        <v>10</v>
      </c>
    </row>
    <row r="21" spans="1:54" ht="18" x14ac:dyDescent="0.2">
      <c r="A21" s="6">
        <v>40</v>
      </c>
      <c r="B21" s="7">
        <v>418</v>
      </c>
      <c r="C21" s="2" t="s">
        <v>288</v>
      </c>
      <c r="D21" s="2" t="s">
        <v>289</v>
      </c>
      <c r="E21" s="2" t="s">
        <v>20</v>
      </c>
      <c r="F21" s="11">
        <v>19.66</v>
      </c>
      <c r="G21" s="12">
        <v>22.79</v>
      </c>
      <c r="H21" s="12">
        <f t="shared" si="0"/>
        <v>42.45</v>
      </c>
      <c r="I21" s="14">
        <v>17</v>
      </c>
      <c r="Q21" s="12">
        <v>2</v>
      </c>
      <c r="T21" s="12">
        <v>3</v>
      </c>
      <c r="W21" s="12">
        <v>2</v>
      </c>
      <c r="X21" s="10"/>
    </row>
    <row r="22" spans="1:54" ht="18" x14ac:dyDescent="0.2">
      <c r="A22" s="6">
        <v>35</v>
      </c>
      <c r="B22" s="7">
        <v>67</v>
      </c>
      <c r="C22" s="2" t="s">
        <v>258</v>
      </c>
      <c r="D22" s="2" t="s">
        <v>259</v>
      </c>
      <c r="E22" s="2" t="s">
        <v>10</v>
      </c>
      <c r="F22" s="11">
        <v>19.82</v>
      </c>
      <c r="G22" s="12">
        <v>22.67</v>
      </c>
      <c r="H22" s="12">
        <f t="shared" si="0"/>
        <v>42.49</v>
      </c>
      <c r="I22" s="14">
        <v>18</v>
      </c>
      <c r="Z22" s="12">
        <v>3</v>
      </c>
      <c r="AC22" s="12">
        <v>6</v>
      </c>
      <c r="AF22" s="12">
        <v>5</v>
      </c>
      <c r="AI22" s="12">
        <v>6</v>
      </c>
    </row>
    <row r="23" spans="1:54" ht="18" x14ac:dyDescent="0.2">
      <c r="A23" s="6">
        <v>41</v>
      </c>
      <c r="B23" s="7">
        <v>98</v>
      </c>
      <c r="C23" s="2" t="s">
        <v>295</v>
      </c>
      <c r="D23" s="2" t="s">
        <v>296</v>
      </c>
      <c r="E23" s="2" t="s">
        <v>30</v>
      </c>
      <c r="F23" s="11">
        <v>20.43</v>
      </c>
      <c r="G23" s="12">
        <v>22.1</v>
      </c>
      <c r="H23" s="12">
        <f t="shared" si="0"/>
        <v>42.53</v>
      </c>
      <c r="I23" s="14">
        <v>19</v>
      </c>
      <c r="R23" s="12">
        <v>1</v>
      </c>
      <c r="T23" s="16"/>
      <c r="AD23" s="12">
        <v>5</v>
      </c>
      <c r="AM23" s="12">
        <v>6</v>
      </c>
      <c r="AU23" s="12">
        <v>9</v>
      </c>
      <c r="AX23" s="12">
        <v>8</v>
      </c>
    </row>
    <row r="24" spans="1:54" ht="18" x14ac:dyDescent="0.2">
      <c r="A24" s="6">
        <v>30</v>
      </c>
      <c r="B24" s="7">
        <v>105</v>
      </c>
      <c r="C24" s="2" t="s">
        <v>225</v>
      </c>
      <c r="D24" s="2" t="s">
        <v>226</v>
      </c>
      <c r="E24" s="2" t="s">
        <v>7</v>
      </c>
      <c r="F24" s="11">
        <v>19.739999999999998</v>
      </c>
      <c r="G24" s="12">
        <v>22.84</v>
      </c>
      <c r="H24" s="12">
        <f t="shared" si="0"/>
        <v>42.58</v>
      </c>
      <c r="I24" s="14">
        <v>20</v>
      </c>
      <c r="AA24" s="16">
        <v>2</v>
      </c>
      <c r="AL24" s="12">
        <v>5</v>
      </c>
      <c r="AO24" s="12">
        <v>6</v>
      </c>
      <c r="AR24" s="12">
        <v>7</v>
      </c>
    </row>
    <row r="25" spans="1:54" ht="18" x14ac:dyDescent="0.2">
      <c r="A25" s="6">
        <v>28</v>
      </c>
      <c r="B25" s="7">
        <v>95</v>
      </c>
      <c r="C25" s="2" t="s">
        <v>211</v>
      </c>
      <c r="D25" s="2" t="s">
        <v>212</v>
      </c>
      <c r="E25" s="2" t="s">
        <v>30</v>
      </c>
      <c r="F25" s="11">
        <v>19.97</v>
      </c>
      <c r="G25" s="12">
        <v>22.97</v>
      </c>
      <c r="H25" s="12">
        <f t="shared" si="0"/>
        <v>42.94</v>
      </c>
      <c r="I25" s="14">
        <v>21</v>
      </c>
      <c r="T25" s="16"/>
      <c r="AD25" s="12">
        <v>4</v>
      </c>
      <c r="AM25" s="12">
        <v>4</v>
      </c>
      <c r="AU25" s="12">
        <v>8</v>
      </c>
      <c r="AX25" s="12">
        <v>7</v>
      </c>
    </row>
    <row r="26" spans="1:54" ht="18" x14ac:dyDescent="0.2">
      <c r="A26" s="6">
        <v>38</v>
      </c>
      <c r="B26" s="7">
        <v>107</v>
      </c>
      <c r="C26" s="2" t="s">
        <v>277</v>
      </c>
      <c r="D26" s="2" t="s">
        <v>253</v>
      </c>
      <c r="E26" s="2" t="s">
        <v>7</v>
      </c>
      <c r="F26" s="11">
        <v>18.88</v>
      </c>
      <c r="G26" s="12">
        <v>24.7</v>
      </c>
      <c r="H26" s="12">
        <f t="shared" si="0"/>
        <v>43.58</v>
      </c>
      <c r="I26" s="14">
        <v>22</v>
      </c>
      <c r="AA26" s="12">
        <v>1</v>
      </c>
      <c r="AL26" s="12">
        <v>3</v>
      </c>
      <c r="AO26" s="12">
        <v>5</v>
      </c>
      <c r="AR26" s="12">
        <v>6</v>
      </c>
    </row>
    <row r="27" spans="1:54" ht="18" x14ac:dyDescent="0.2">
      <c r="A27" s="6">
        <v>45</v>
      </c>
      <c r="B27" s="7">
        <v>99</v>
      </c>
      <c r="C27" s="2" t="s">
        <v>206</v>
      </c>
      <c r="D27" s="2" t="s">
        <v>62</v>
      </c>
      <c r="E27" s="2" t="s">
        <v>30</v>
      </c>
      <c r="F27" s="11">
        <v>20.22</v>
      </c>
      <c r="G27" s="12">
        <v>23.9</v>
      </c>
      <c r="H27" s="12">
        <f t="shared" si="0"/>
        <v>44.12</v>
      </c>
      <c r="I27" s="14">
        <v>23</v>
      </c>
      <c r="AD27" s="12">
        <v>3</v>
      </c>
      <c r="AM27" s="12">
        <v>2</v>
      </c>
      <c r="AU27" s="12">
        <v>7</v>
      </c>
      <c r="AX27" s="12">
        <v>6</v>
      </c>
    </row>
    <row r="28" spans="1:54" ht="18" x14ac:dyDescent="0.2">
      <c r="A28" s="6">
        <v>47</v>
      </c>
      <c r="B28" s="7">
        <v>70</v>
      </c>
      <c r="C28" s="2" t="s">
        <v>24</v>
      </c>
      <c r="D28" s="2" t="s">
        <v>25</v>
      </c>
      <c r="E28" s="2" t="s">
        <v>10</v>
      </c>
      <c r="F28" s="11">
        <v>20.99</v>
      </c>
      <c r="G28" s="12">
        <v>23.26</v>
      </c>
      <c r="H28" s="12">
        <f t="shared" si="0"/>
        <v>44.25</v>
      </c>
      <c r="I28" s="14">
        <v>24</v>
      </c>
      <c r="AC28" s="12">
        <v>2</v>
      </c>
      <c r="AF28" s="12">
        <v>4</v>
      </c>
      <c r="AI28" s="12">
        <v>5</v>
      </c>
    </row>
    <row r="29" spans="1:54" ht="18" x14ac:dyDescent="0.2">
      <c r="A29" s="6">
        <v>51</v>
      </c>
      <c r="B29" s="7">
        <v>71</v>
      </c>
      <c r="C29" s="2" t="s">
        <v>55</v>
      </c>
      <c r="D29" s="2" t="s">
        <v>56</v>
      </c>
      <c r="E29" s="2" t="s">
        <v>10</v>
      </c>
      <c r="F29" s="11">
        <v>20.87</v>
      </c>
      <c r="G29" s="12">
        <v>23.55</v>
      </c>
      <c r="H29" s="12">
        <f t="shared" si="0"/>
        <v>44.42</v>
      </c>
      <c r="I29" s="14">
        <v>25</v>
      </c>
      <c r="AC29" s="12">
        <v>1</v>
      </c>
      <c r="AF29" s="12">
        <v>3</v>
      </c>
      <c r="AI29" s="12">
        <v>4</v>
      </c>
    </row>
    <row r="30" spans="1:54" ht="18" x14ac:dyDescent="0.2">
      <c r="A30" s="6">
        <v>52</v>
      </c>
      <c r="B30" s="7">
        <v>781</v>
      </c>
      <c r="C30" s="2" t="s">
        <v>63</v>
      </c>
      <c r="D30" s="2" t="s">
        <v>64</v>
      </c>
      <c r="E30" s="2" t="s">
        <v>20</v>
      </c>
      <c r="F30" s="11">
        <v>20.88</v>
      </c>
      <c r="G30" s="12">
        <v>23.99</v>
      </c>
      <c r="H30" s="12">
        <f t="shared" si="0"/>
        <v>44.87</v>
      </c>
      <c r="I30" s="14">
        <v>26</v>
      </c>
      <c r="T30" s="12">
        <v>2</v>
      </c>
      <c r="W30" s="12">
        <v>1</v>
      </c>
    </row>
    <row r="31" spans="1:54" ht="18" x14ac:dyDescent="0.2">
      <c r="A31" s="6">
        <v>8</v>
      </c>
      <c r="B31" s="7">
        <v>32</v>
      </c>
      <c r="C31" s="2" t="s">
        <v>61</v>
      </c>
      <c r="D31" s="2" t="s">
        <v>69</v>
      </c>
      <c r="E31" s="2" t="s">
        <v>23</v>
      </c>
      <c r="F31" s="11">
        <v>21.03</v>
      </c>
      <c r="G31" s="12">
        <v>23.99</v>
      </c>
      <c r="H31" s="12">
        <f t="shared" si="0"/>
        <v>45.019999999999996</v>
      </c>
      <c r="I31" s="14">
        <v>27</v>
      </c>
      <c r="U31" s="12">
        <v>1</v>
      </c>
      <c r="AJ31" s="12">
        <v>3</v>
      </c>
      <c r="AS31" s="12">
        <v>5</v>
      </c>
      <c r="AV31" s="12">
        <v>6</v>
      </c>
      <c r="BA31" s="12">
        <v>9</v>
      </c>
    </row>
    <row r="32" spans="1:54" ht="18" x14ac:dyDescent="0.2">
      <c r="A32" s="6">
        <v>42</v>
      </c>
      <c r="B32" s="7">
        <v>108</v>
      </c>
      <c r="C32" s="2" t="s">
        <v>303</v>
      </c>
      <c r="D32" s="2" t="s">
        <v>304</v>
      </c>
      <c r="E32" s="2" t="s">
        <v>7</v>
      </c>
      <c r="F32" s="11">
        <v>21.34</v>
      </c>
      <c r="G32" s="12">
        <v>23.91</v>
      </c>
      <c r="H32" s="12">
        <f t="shared" si="0"/>
        <v>45.25</v>
      </c>
      <c r="I32" s="14">
        <v>28</v>
      </c>
      <c r="AL32" s="12">
        <v>1</v>
      </c>
      <c r="AO32" s="12">
        <v>4</v>
      </c>
      <c r="AR32" s="12">
        <v>4</v>
      </c>
    </row>
    <row r="33" spans="1:50" ht="18" x14ac:dyDescent="0.2">
      <c r="A33" s="6">
        <v>34</v>
      </c>
      <c r="B33" s="7">
        <v>106</v>
      </c>
      <c r="C33" s="2" t="s">
        <v>252</v>
      </c>
      <c r="D33" s="2" t="s">
        <v>253</v>
      </c>
      <c r="E33" s="2" t="s">
        <v>7</v>
      </c>
      <c r="F33" s="11">
        <v>18.670000000000002</v>
      </c>
      <c r="G33" s="12">
        <v>27.02</v>
      </c>
      <c r="H33" s="12">
        <f t="shared" si="0"/>
        <v>45.69</v>
      </c>
      <c r="I33" s="14">
        <v>29</v>
      </c>
      <c r="AO33" s="12">
        <v>3</v>
      </c>
      <c r="AR33" s="12">
        <v>3</v>
      </c>
    </row>
    <row r="34" spans="1:50" ht="18" x14ac:dyDescent="0.2">
      <c r="A34" s="6">
        <v>54</v>
      </c>
      <c r="B34" s="7">
        <v>72</v>
      </c>
      <c r="C34" s="2" t="s">
        <v>78</v>
      </c>
      <c r="D34" s="2" t="s">
        <v>79</v>
      </c>
      <c r="E34" s="2" t="s">
        <v>10</v>
      </c>
      <c r="F34" s="11">
        <v>21.89</v>
      </c>
      <c r="G34" s="12">
        <v>23.85</v>
      </c>
      <c r="H34" s="12">
        <f t="shared" si="0"/>
        <v>45.74</v>
      </c>
      <c r="I34" s="14">
        <v>30</v>
      </c>
      <c r="AF34" s="12">
        <v>2</v>
      </c>
      <c r="AI34" s="12">
        <v>2</v>
      </c>
    </row>
    <row r="35" spans="1:50" ht="18" x14ac:dyDescent="0.2">
      <c r="A35" s="6">
        <v>31</v>
      </c>
      <c r="B35" s="7">
        <v>66</v>
      </c>
      <c r="C35" s="2" t="s">
        <v>47</v>
      </c>
      <c r="D35" s="2" t="s">
        <v>75</v>
      </c>
      <c r="E35" s="2" t="s">
        <v>10</v>
      </c>
      <c r="F35" s="11">
        <v>25.93</v>
      </c>
      <c r="G35" s="12">
        <v>19.920000000000002</v>
      </c>
      <c r="H35" s="12">
        <f t="shared" si="0"/>
        <v>45.85</v>
      </c>
      <c r="I35" s="14">
        <v>31</v>
      </c>
      <c r="AF35" s="12">
        <v>1</v>
      </c>
      <c r="AI35" s="12">
        <v>1</v>
      </c>
    </row>
    <row r="36" spans="1:50" ht="18" x14ac:dyDescent="0.2">
      <c r="A36" s="6">
        <v>16</v>
      </c>
      <c r="B36" s="7">
        <v>93</v>
      </c>
      <c r="C36" s="2" t="s">
        <v>123</v>
      </c>
      <c r="D36" s="2" t="s">
        <v>129</v>
      </c>
      <c r="E36" s="2" t="s">
        <v>30</v>
      </c>
      <c r="F36" s="11">
        <v>20.86</v>
      </c>
      <c r="G36" s="12">
        <v>25</v>
      </c>
      <c r="H36" s="12">
        <f t="shared" si="0"/>
        <v>45.86</v>
      </c>
      <c r="I36" s="14">
        <v>32</v>
      </c>
      <c r="AU36" s="12">
        <v>5</v>
      </c>
      <c r="AX36" s="12">
        <v>5</v>
      </c>
    </row>
    <row r="37" spans="1:50" ht="18" x14ac:dyDescent="0.2">
      <c r="A37" s="6">
        <v>12</v>
      </c>
      <c r="B37" s="7">
        <v>102</v>
      </c>
      <c r="C37" s="2" t="s">
        <v>99</v>
      </c>
      <c r="D37" s="2" t="s">
        <v>100</v>
      </c>
      <c r="E37" s="2" t="s">
        <v>7</v>
      </c>
      <c r="F37" s="11">
        <v>17.37</v>
      </c>
      <c r="G37" s="12">
        <v>28.84</v>
      </c>
      <c r="H37" s="12">
        <f t="shared" ref="H37:H68" si="1">F37+G37</f>
        <v>46.21</v>
      </c>
      <c r="I37" s="14">
        <v>33</v>
      </c>
      <c r="AO37" s="12">
        <v>2</v>
      </c>
      <c r="AR37" s="12">
        <v>2</v>
      </c>
    </row>
    <row r="38" spans="1:50" ht="18" x14ac:dyDescent="0.2">
      <c r="A38" s="6">
        <v>50</v>
      </c>
      <c r="B38" s="7">
        <v>110</v>
      </c>
      <c r="C38" s="2" t="s">
        <v>47</v>
      </c>
      <c r="D38" s="2" t="s">
        <v>48</v>
      </c>
      <c r="E38" s="2" t="s">
        <v>7</v>
      </c>
      <c r="F38" s="11">
        <v>22.43</v>
      </c>
      <c r="G38" s="12">
        <v>24.06</v>
      </c>
      <c r="H38" s="12">
        <f t="shared" si="1"/>
        <v>46.489999999999995</v>
      </c>
      <c r="I38" s="14">
        <v>34</v>
      </c>
      <c r="AO38" s="12">
        <v>1</v>
      </c>
      <c r="AR38" s="12">
        <v>1</v>
      </c>
    </row>
    <row r="39" spans="1:50" ht="18" x14ac:dyDescent="0.2">
      <c r="A39" s="6">
        <v>46</v>
      </c>
      <c r="B39" s="7">
        <v>138</v>
      </c>
      <c r="C39" s="2" t="s">
        <v>13</v>
      </c>
      <c r="D39" s="2" t="s">
        <v>14</v>
      </c>
      <c r="E39" s="2" t="s">
        <v>7</v>
      </c>
      <c r="F39" s="11">
        <v>21.57</v>
      </c>
      <c r="G39" s="12">
        <v>25.19</v>
      </c>
      <c r="H39" s="12">
        <f t="shared" si="1"/>
        <v>46.760000000000005</v>
      </c>
      <c r="I39" s="14">
        <v>35</v>
      </c>
    </row>
    <row r="40" spans="1:50" ht="18" x14ac:dyDescent="0.2">
      <c r="A40" s="6">
        <v>64</v>
      </c>
      <c r="B40" s="7">
        <v>977</v>
      </c>
      <c r="C40" s="2" t="s">
        <v>151</v>
      </c>
      <c r="D40" s="2" t="s">
        <v>153</v>
      </c>
      <c r="E40" s="2" t="s">
        <v>20</v>
      </c>
      <c r="F40" s="11">
        <v>22.48</v>
      </c>
      <c r="G40" s="12">
        <v>25.51</v>
      </c>
      <c r="H40" s="12">
        <f t="shared" si="1"/>
        <v>47.99</v>
      </c>
      <c r="I40" s="14">
        <v>36</v>
      </c>
    </row>
    <row r="41" spans="1:50" ht="18" x14ac:dyDescent="0.2">
      <c r="A41" s="6">
        <v>62</v>
      </c>
      <c r="B41" s="7">
        <v>114</v>
      </c>
      <c r="C41" s="2" t="s">
        <v>138</v>
      </c>
      <c r="D41" s="2" t="s">
        <v>100</v>
      </c>
      <c r="E41" s="2" t="s">
        <v>7</v>
      </c>
      <c r="F41" s="11">
        <v>22.84</v>
      </c>
      <c r="G41" s="12">
        <v>25.26</v>
      </c>
      <c r="H41" s="12">
        <f t="shared" si="1"/>
        <v>48.1</v>
      </c>
      <c r="I41" s="14">
        <v>37</v>
      </c>
    </row>
    <row r="42" spans="1:50" ht="18" x14ac:dyDescent="0.2">
      <c r="A42" s="6">
        <v>63</v>
      </c>
      <c r="B42" s="7">
        <v>75</v>
      </c>
      <c r="C42" s="2" t="s">
        <v>145</v>
      </c>
      <c r="D42" s="2" t="s">
        <v>146</v>
      </c>
      <c r="E42" s="2" t="s">
        <v>10</v>
      </c>
      <c r="F42" s="11">
        <v>25.32</v>
      </c>
      <c r="G42" s="12">
        <v>23.59</v>
      </c>
      <c r="H42" s="12">
        <f t="shared" si="1"/>
        <v>48.91</v>
      </c>
      <c r="I42" s="14">
        <v>38</v>
      </c>
    </row>
    <row r="43" spans="1:50" ht="18" x14ac:dyDescent="0.2">
      <c r="A43" s="6">
        <v>60</v>
      </c>
      <c r="B43" s="7">
        <v>74</v>
      </c>
      <c r="C43" s="2" t="s">
        <v>123</v>
      </c>
      <c r="D43" s="2" t="s">
        <v>124</v>
      </c>
      <c r="E43" s="2" t="s">
        <v>10</v>
      </c>
      <c r="F43" s="11">
        <v>22.96</v>
      </c>
      <c r="G43" s="11">
        <v>26.07</v>
      </c>
      <c r="H43" s="12">
        <f t="shared" si="1"/>
        <v>49.03</v>
      </c>
      <c r="I43" s="14">
        <v>39</v>
      </c>
    </row>
    <row r="44" spans="1:50" ht="18" x14ac:dyDescent="0.2">
      <c r="A44" s="6">
        <v>88</v>
      </c>
      <c r="B44" s="7">
        <v>994</v>
      </c>
      <c r="C44" s="2" t="s">
        <v>310</v>
      </c>
      <c r="D44" s="2" t="s">
        <v>311</v>
      </c>
      <c r="E44" s="2" t="s">
        <v>20</v>
      </c>
      <c r="F44" s="11">
        <v>20.61</v>
      </c>
      <c r="G44" s="12">
        <v>28.49</v>
      </c>
      <c r="H44" s="12">
        <f t="shared" si="1"/>
        <v>49.099999999999994</v>
      </c>
      <c r="I44" s="14">
        <v>40</v>
      </c>
    </row>
    <row r="45" spans="1:50" ht="18" x14ac:dyDescent="0.2">
      <c r="A45" s="6">
        <v>55</v>
      </c>
      <c r="B45" s="7">
        <v>782</v>
      </c>
      <c r="C45" s="2" t="s">
        <v>86</v>
      </c>
      <c r="D45" s="2" t="s">
        <v>87</v>
      </c>
      <c r="E45" s="2" t="s">
        <v>20</v>
      </c>
      <c r="F45" s="11">
        <v>21.99</v>
      </c>
      <c r="G45" s="12">
        <v>27.38</v>
      </c>
      <c r="H45" s="12">
        <f t="shared" si="1"/>
        <v>49.37</v>
      </c>
      <c r="I45" s="14">
        <v>41</v>
      </c>
    </row>
    <row r="46" spans="1:50" ht="18" x14ac:dyDescent="0.2">
      <c r="A46" s="6">
        <v>68</v>
      </c>
      <c r="B46" s="7">
        <v>116</v>
      </c>
      <c r="C46" s="2" t="s">
        <v>181</v>
      </c>
      <c r="D46" s="2" t="s">
        <v>182</v>
      </c>
      <c r="E46" s="2" t="s">
        <v>7</v>
      </c>
      <c r="F46" s="11">
        <v>23.71</v>
      </c>
      <c r="G46" s="12">
        <v>26.18</v>
      </c>
      <c r="H46" s="12">
        <f t="shared" si="1"/>
        <v>49.89</v>
      </c>
      <c r="I46" s="14">
        <v>42</v>
      </c>
    </row>
    <row r="47" spans="1:50" ht="18" x14ac:dyDescent="0.2">
      <c r="A47" s="6">
        <v>66</v>
      </c>
      <c r="B47" s="7">
        <v>76</v>
      </c>
      <c r="C47" s="2" t="s">
        <v>167</v>
      </c>
      <c r="D47" s="2" t="s">
        <v>168</v>
      </c>
      <c r="E47" s="2" t="s">
        <v>10</v>
      </c>
      <c r="F47" s="11">
        <v>23.07</v>
      </c>
      <c r="G47" s="12">
        <v>26.88</v>
      </c>
      <c r="H47" s="12">
        <f t="shared" si="1"/>
        <v>49.95</v>
      </c>
      <c r="I47" s="14">
        <v>43</v>
      </c>
    </row>
    <row r="48" spans="1:50" ht="18" x14ac:dyDescent="0.2">
      <c r="A48" s="6">
        <v>7</v>
      </c>
      <c r="B48" s="7">
        <v>62</v>
      </c>
      <c r="C48" s="2" t="s">
        <v>61</v>
      </c>
      <c r="D48" s="2" t="s">
        <v>62</v>
      </c>
      <c r="E48" s="2" t="s">
        <v>10</v>
      </c>
      <c r="F48" s="11">
        <v>18.23</v>
      </c>
      <c r="G48" s="12">
        <v>32.020000000000003</v>
      </c>
      <c r="H48" s="12">
        <f t="shared" si="1"/>
        <v>50.25</v>
      </c>
      <c r="I48" s="14">
        <v>44</v>
      </c>
    </row>
    <row r="49" spans="1:54" ht="18" x14ac:dyDescent="0.2">
      <c r="A49" s="6">
        <v>59</v>
      </c>
      <c r="B49" s="7">
        <v>113</v>
      </c>
      <c r="C49" s="2" t="s">
        <v>117</v>
      </c>
      <c r="D49" s="2" t="s">
        <v>118</v>
      </c>
      <c r="E49" s="2" t="s">
        <v>7</v>
      </c>
      <c r="F49" s="11">
        <v>23.86</v>
      </c>
      <c r="G49" s="12">
        <v>26.39</v>
      </c>
      <c r="H49" s="12">
        <f t="shared" si="1"/>
        <v>50.25</v>
      </c>
      <c r="I49" s="14">
        <v>45</v>
      </c>
    </row>
    <row r="50" spans="1:54" ht="18" x14ac:dyDescent="0.2">
      <c r="A50" s="6">
        <v>17</v>
      </c>
      <c r="B50" s="7">
        <v>504</v>
      </c>
      <c r="C50" s="2" t="s">
        <v>136</v>
      </c>
      <c r="D50" s="2" t="s">
        <v>137</v>
      </c>
      <c r="E50" s="2" t="s">
        <v>17</v>
      </c>
      <c r="F50" s="11">
        <v>23</v>
      </c>
      <c r="G50" s="12">
        <v>27.27</v>
      </c>
      <c r="H50" s="12">
        <f t="shared" si="1"/>
        <v>50.269999999999996</v>
      </c>
      <c r="I50" s="14">
        <v>46</v>
      </c>
      <c r="AY50" s="12">
        <v>4</v>
      </c>
      <c r="BB50" s="12">
        <v>8</v>
      </c>
    </row>
    <row r="51" spans="1:54" ht="18" x14ac:dyDescent="0.2">
      <c r="A51" s="6">
        <v>70</v>
      </c>
      <c r="B51" s="7">
        <v>979</v>
      </c>
      <c r="C51" s="2" t="s">
        <v>193</v>
      </c>
      <c r="D51" s="2" t="s">
        <v>194</v>
      </c>
      <c r="E51" s="2" t="s">
        <v>20</v>
      </c>
      <c r="F51" s="11">
        <v>23.27</v>
      </c>
      <c r="G51" s="12">
        <v>27.34</v>
      </c>
      <c r="H51" s="12">
        <f t="shared" si="1"/>
        <v>50.61</v>
      </c>
      <c r="I51" s="14">
        <v>47</v>
      </c>
    </row>
    <row r="52" spans="1:54" ht="18" x14ac:dyDescent="0.2">
      <c r="A52" s="6">
        <v>65</v>
      </c>
      <c r="B52" s="7">
        <v>115</v>
      </c>
      <c r="C52" s="2" t="s">
        <v>151</v>
      </c>
      <c r="D52" s="2" t="s">
        <v>160</v>
      </c>
      <c r="E52" s="2" t="s">
        <v>7</v>
      </c>
      <c r="F52" s="11">
        <v>23.92</v>
      </c>
      <c r="G52" s="12">
        <v>26.77</v>
      </c>
      <c r="H52" s="12">
        <f t="shared" si="1"/>
        <v>50.69</v>
      </c>
      <c r="I52" s="14">
        <v>48</v>
      </c>
    </row>
    <row r="53" spans="1:54" ht="18" x14ac:dyDescent="0.2">
      <c r="A53" s="6">
        <v>56</v>
      </c>
      <c r="B53" s="7">
        <v>112</v>
      </c>
      <c r="C53" s="2" t="s">
        <v>94</v>
      </c>
      <c r="D53" s="2" t="s">
        <v>48</v>
      </c>
      <c r="E53" s="2" t="s">
        <v>7</v>
      </c>
      <c r="F53" s="11">
        <v>24.31</v>
      </c>
      <c r="G53" s="12">
        <v>27.08</v>
      </c>
      <c r="H53" s="12">
        <f t="shared" si="1"/>
        <v>51.39</v>
      </c>
      <c r="I53" s="14">
        <v>49</v>
      </c>
    </row>
    <row r="54" spans="1:54" ht="18" x14ac:dyDescent="0.2">
      <c r="A54" s="6">
        <v>75</v>
      </c>
      <c r="B54" s="7">
        <v>981</v>
      </c>
      <c r="C54" s="2" t="s">
        <v>167</v>
      </c>
      <c r="D54" s="2" t="s">
        <v>227</v>
      </c>
      <c r="E54" s="2" t="s">
        <v>20</v>
      </c>
      <c r="F54" s="11">
        <v>24.55</v>
      </c>
      <c r="G54" s="12">
        <v>26.97</v>
      </c>
      <c r="H54" s="12">
        <f t="shared" si="1"/>
        <v>51.519999999999996</v>
      </c>
      <c r="I54" s="14">
        <v>50</v>
      </c>
    </row>
    <row r="55" spans="1:54" ht="18" x14ac:dyDescent="0.2">
      <c r="A55" s="6">
        <v>76</v>
      </c>
      <c r="B55" s="7">
        <v>982</v>
      </c>
      <c r="C55" s="2" t="s">
        <v>232</v>
      </c>
      <c r="D55" s="2" t="s">
        <v>233</v>
      </c>
      <c r="E55" s="2" t="s">
        <v>20</v>
      </c>
      <c r="F55" s="11">
        <v>24.01</v>
      </c>
      <c r="G55" s="12">
        <v>27.76</v>
      </c>
      <c r="H55" s="12">
        <f t="shared" si="1"/>
        <v>51.77</v>
      </c>
      <c r="I55" s="14">
        <v>51</v>
      </c>
    </row>
    <row r="56" spans="1:54" ht="18" x14ac:dyDescent="0.2">
      <c r="A56" s="6">
        <v>49</v>
      </c>
      <c r="B56" s="7">
        <v>100</v>
      </c>
      <c r="C56" s="2" t="s">
        <v>40</v>
      </c>
      <c r="D56" s="2" t="s">
        <v>41</v>
      </c>
      <c r="E56" s="2" t="s">
        <v>30</v>
      </c>
      <c r="F56" s="11">
        <v>29.19</v>
      </c>
      <c r="G56" s="12">
        <v>22.6</v>
      </c>
      <c r="H56" s="12">
        <f t="shared" si="1"/>
        <v>51.790000000000006</v>
      </c>
      <c r="I56" s="14">
        <v>52</v>
      </c>
      <c r="AU56" s="12">
        <v>4</v>
      </c>
      <c r="AX56" s="12">
        <v>3</v>
      </c>
    </row>
    <row r="57" spans="1:54" ht="18" x14ac:dyDescent="0.2">
      <c r="A57" s="6">
        <v>57</v>
      </c>
      <c r="B57" s="7">
        <v>73</v>
      </c>
      <c r="C57" s="2" t="s">
        <v>101</v>
      </c>
      <c r="D57" s="2" t="s">
        <v>102</v>
      </c>
      <c r="E57" s="2" t="s">
        <v>10</v>
      </c>
      <c r="F57" s="11">
        <v>21.43</v>
      </c>
      <c r="G57" s="12">
        <v>30.72</v>
      </c>
      <c r="H57" s="12">
        <f t="shared" si="1"/>
        <v>52.15</v>
      </c>
      <c r="I57" s="14">
        <v>53</v>
      </c>
    </row>
    <row r="58" spans="1:54" ht="18" x14ac:dyDescent="0.2">
      <c r="A58" s="6">
        <v>77</v>
      </c>
      <c r="B58" s="7">
        <v>983</v>
      </c>
      <c r="C58" s="2" t="s">
        <v>240</v>
      </c>
      <c r="D58" s="2" t="s">
        <v>81</v>
      </c>
      <c r="E58" s="2" t="s">
        <v>20</v>
      </c>
      <c r="F58" s="11">
        <v>25.06</v>
      </c>
      <c r="G58" s="12">
        <v>27.94</v>
      </c>
      <c r="H58" s="12">
        <f t="shared" si="1"/>
        <v>53</v>
      </c>
      <c r="I58" s="14">
        <v>54</v>
      </c>
    </row>
    <row r="59" spans="1:54" ht="18" x14ac:dyDescent="0.2">
      <c r="A59" s="6">
        <v>11</v>
      </c>
      <c r="B59" s="7">
        <v>502</v>
      </c>
      <c r="C59" s="2" t="s">
        <v>92</v>
      </c>
      <c r="D59" s="2" t="s">
        <v>93</v>
      </c>
      <c r="E59" s="2" t="s">
        <v>17</v>
      </c>
      <c r="F59" s="11">
        <v>19.489999999999998</v>
      </c>
      <c r="G59" s="12">
        <v>33.520000000000003</v>
      </c>
      <c r="H59" s="12">
        <f t="shared" si="1"/>
        <v>53.010000000000005</v>
      </c>
      <c r="I59" s="14">
        <v>55</v>
      </c>
      <c r="AY59" s="12">
        <v>2</v>
      </c>
      <c r="BB59" s="12">
        <v>7</v>
      </c>
    </row>
    <row r="60" spans="1:54" ht="18" x14ac:dyDescent="0.2">
      <c r="A60" s="6">
        <v>14</v>
      </c>
      <c r="B60" s="7">
        <v>33</v>
      </c>
      <c r="C60" s="2" t="s">
        <v>115</v>
      </c>
      <c r="D60" s="2" t="s">
        <v>116</v>
      </c>
      <c r="E60" s="2" t="s">
        <v>23</v>
      </c>
      <c r="F60" s="11">
        <v>25.11</v>
      </c>
      <c r="G60" s="12">
        <v>28.21</v>
      </c>
      <c r="H60" s="12">
        <f t="shared" si="1"/>
        <v>53.32</v>
      </c>
      <c r="I60" s="14">
        <v>56</v>
      </c>
      <c r="AV60" s="12">
        <v>3</v>
      </c>
      <c r="BA60" s="12">
        <v>6</v>
      </c>
    </row>
    <row r="61" spans="1:54" ht="18" x14ac:dyDescent="0.2">
      <c r="A61" s="6">
        <v>72</v>
      </c>
      <c r="B61" s="7">
        <v>78</v>
      </c>
      <c r="C61" s="2" t="s">
        <v>47</v>
      </c>
      <c r="D61" s="2" t="s">
        <v>208</v>
      </c>
      <c r="E61" s="2" t="s">
        <v>10</v>
      </c>
      <c r="F61" s="11">
        <v>24.94</v>
      </c>
      <c r="G61" s="12">
        <v>28.55</v>
      </c>
      <c r="H61" s="12">
        <f t="shared" si="1"/>
        <v>53.49</v>
      </c>
      <c r="I61" s="14">
        <v>57</v>
      </c>
    </row>
    <row r="62" spans="1:54" ht="18" x14ac:dyDescent="0.2">
      <c r="A62" s="6">
        <v>78</v>
      </c>
      <c r="B62" s="7">
        <v>984</v>
      </c>
      <c r="C62" s="2" t="s">
        <v>246</v>
      </c>
      <c r="D62" s="2" t="s">
        <v>247</v>
      </c>
      <c r="E62" s="2" t="s">
        <v>20</v>
      </c>
      <c r="F62" s="11">
        <v>25.24</v>
      </c>
      <c r="G62" s="12">
        <v>28.41</v>
      </c>
      <c r="H62" s="12">
        <f t="shared" si="1"/>
        <v>53.65</v>
      </c>
      <c r="I62" s="14">
        <v>58</v>
      </c>
    </row>
    <row r="63" spans="1:54" ht="18" x14ac:dyDescent="0.2">
      <c r="A63" s="6">
        <v>69</v>
      </c>
      <c r="B63" s="7">
        <v>77</v>
      </c>
      <c r="C63" s="2" t="s">
        <v>188</v>
      </c>
      <c r="D63" s="2" t="s">
        <v>189</v>
      </c>
      <c r="E63" s="2" t="s">
        <v>10</v>
      </c>
      <c r="F63" s="11">
        <v>25.4</v>
      </c>
      <c r="G63" s="12">
        <v>28.67</v>
      </c>
      <c r="H63" s="12">
        <f t="shared" si="1"/>
        <v>54.07</v>
      </c>
      <c r="I63" s="14">
        <v>59</v>
      </c>
    </row>
    <row r="64" spans="1:54" ht="18" x14ac:dyDescent="0.2">
      <c r="A64" s="6">
        <v>61</v>
      </c>
      <c r="B64" s="7">
        <v>976</v>
      </c>
      <c r="C64" s="2" t="s">
        <v>130</v>
      </c>
      <c r="D64" s="2" t="s">
        <v>131</v>
      </c>
      <c r="E64" s="2" t="s">
        <v>20</v>
      </c>
      <c r="F64" s="11">
        <v>21.41</v>
      </c>
      <c r="G64" s="12">
        <v>34.07</v>
      </c>
      <c r="H64" s="12">
        <f t="shared" si="1"/>
        <v>55.480000000000004</v>
      </c>
      <c r="I64" s="14">
        <v>60</v>
      </c>
    </row>
    <row r="65" spans="1:53" ht="18" x14ac:dyDescent="0.2">
      <c r="A65" s="6">
        <v>25</v>
      </c>
      <c r="B65" s="7">
        <v>65</v>
      </c>
      <c r="C65" s="2" t="s">
        <v>192</v>
      </c>
      <c r="D65" s="2" t="s">
        <v>173</v>
      </c>
      <c r="E65" s="2" t="s">
        <v>10</v>
      </c>
      <c r="F65" s="11">
        <v>35.979999999999997</v>
      </c>
      <c r="G65" s="12">
        <v>20.22</v>
      </c>
      <c r="H65" s="12">
        <f t="shared" si="1"/>
        <v>56.199999999999996</v>
      </c>
      <c r="I65" s="14">
        <v>61</v>
      </c>
    </row>
    <row r="66" spans="1:53" ht="18" x14ac:dyDescent="0.2">
      <c r="A66" s="6">
        <v>74</v>
      </c>
      <c r="B66" s="7">
        <v>79</v>
      </c>
      <c r="C66" s="2" t="s">
        <v>221</v>
      </c>
      <c r="D66" s="2" t="s">
        <v>222</v>
      </c>
      <c r="E66" s="2" t="s">
        <v>10</v>
      </c>
      <c r="F66" s="11">
        <v>30.07</v>
      </c>
      <c r="G66" s="12">
        <v>26.45</v>
      </c>
      <c r="H66" s="12">
        <f t="shared" si="1"/>
        <v>56.519999999999996</v>
      </c>
      <c r="I66" s="14">
        <v>62</v>
      </c>
    </row>
    <row r="67" spans="1:53" ht="18" x14ac:dyDescent="0.2">
      <c r="A67" s="6">
        <v>37</v>
      </c>
      <c r="B67" s="7">
        <v>97</v>
      </c>
      <c r="C67" s="2" t="s">
        <v>271</v>
      </c>
      <c r="D67" s="2" t="s">
        <v>12</v>
      </c>
      <c r="E67" s="2" t="s">
        <v>30</v>
      </c>
      <c r="F67" s="11">
        <v>20.68</v>
      </c>
      <c r="G67" s="12">
        <v>35.96</v>
      </c>
      <c r="H67" s="12">
        <f t="shared" si="1"/>
        <v>56.64</v>
      </c>
      <c r="I67" s="14">
        <v>63</v>
      </c>
      <c r="AU67" s="12">
        <v>3</v>
      </c>
      <c r="AX67" s="12">
        <v>1</v>
      </c>
    </row>
    <row r="68" spans="1:53" ht="18" x14ac:dyDescent="0.2">
      <c r="A68" s="6">
        <v>71</v>
      </c>
      <c r="B68" s="7">
        <v>117</v>
      </c>
      <c r="C68" s="2" t="s">
        <v>201</v>
      </c>
      <c r="D68" s="2" t="s">
        <v>202</v>
      </c>
      <c r="E68" s="2" t="s">
        <v>7</v>
      </c>
      <c r="F68" s="11">
        <v>28.77</v>
      </c>
      <c r="G68" s="12">
        <v>28.55</v>
      </c>
      <c r="H68" s="12">
        <f t="shared" si="1"/>
        <v>57.32</v>
      </c>
      <c r="I68" s="14">
        <v>64</v>
      </c>
    </row>
    <row r="69" spans="1:53" ht="18" x14ac:dyDescent="0.2">
      <c r="A69" s="6">
        <v>53</v>
      </c>
      <c r="B69" s="7">
        <v>111</v>
      </c>
      <c r="C69" s="2" t="s">
        <v>70</v>
      </c>
      <c r="D69" s="2" t="s">
        <v>71</v>
      </c>
      <c r="E69" s="2" t="s">
        <v>7</v>
      </c>
      <c r="F69" s="11">
        <v>28.57</v>
      </c>
      <c r="G69" s="12">
        <v>30.57</v>
      </c>
      <c r="H69" s="12">
        <f t="shared" ref="H69:H80" si="2">F69+G69</f>
        <v>59.14</v>
      </c>
      <c r="I69" s="14">
        <v>65</v>
      </c>
    </row>
    <row r="70" spans="1:53" ht="18" x14ac:dyDescent="0.2">
      <c r="A70" s="6">
        <v>82</v>
      </c>
      <c r="B70" s="7">
        <v>988</v>
      </c>
      <c r="C70" s="2" t="s">
        <v>206</v>
      </c>
      <c r="D70" s="2" t="s">
        <v>272</v>
      </c>
      <c r="E70" s="2" t="s">
        <v>20</v>
      </c>
      <c r="F70" s="11">
        <v>26.98</v>
      </c>
      <c r="G70" s="12">
        <v>32.369999999999997</v>
      </c>
      <c r="H70" s="12">
        <f t="shared" si="2"/>
        <v>59.349999999999994</v>
      </c>
      <c r="I70" s="14">
        <v>66</v>
      </c>
    </row>
    <row r="71" spans="1:53" ht="18" x14ac:dyDescent="0.2">
      <c r="A71" s="6">
        <v>80</v>
      </c>
      <c r="B71" s="7">
        <v>986</v>
      </c>
      <c r="C71" s="2" t="s">
        <v>63</v>
      </c>
      <c r="D71" s="2" t="s">
        <v>260</v>
      </c>
      <c r="E71" s="2" t="s">
        <v>20</v>
      </c>
      <c r="F71" s="11">
        <v>28.51</v>
      </c>
      <c r="G71" s="12">
        <v>32.28</v>
      </c>
      <c r="H71" s="12">
        <f t="shared" si="2"/>
        <v>60.790000000000006</v>
      </c>
      <c r="I71" s="14">
        <v>67</v>
      </c>
    </row>
    <row r="72" spans="1:53" ht="18" x14ac:dyDescent="0.2">
      <c r="A72" s="6">
        <v>20</v>
      </c>
      <c r="B72" s="7">
        <v>34</v>
      </c>
      <c r="C72" s="2" t="s">
        <v>158</v>
      </c>
      <c r="D72" s="2" t="s">
        <v>159</v>
      </c>
      <c r="E72" s="2" t="s">
        <v>23</v>
      </c>
      <c r="F72" s="11">
        <v>29.12</v>
      </c>
      <c r="G72" s="12">
        <v>31.96</v>
      </c>
      <c r="H72" s="12">
        <f t="shared" si="2"/>
        <v>61.08</v>
      </c>
      <c r="I72" s="14">
        <v>68</v>
      </c>
      <c r="AV72" s="12">
        <v>2</v>
      </c>
      <c r="BA72" s="12">
        <v>5</v>
      </c>
    </row>
    <row r="73" spans="1:53" ht="18" x14ac:dyDescent="0.2">
      <c r="A73" s="6">
        <v>79</v>
      </c>
      <c r="B73" s="7">
        <v>985</v>
      </c>
      <c r="C73" s="2" t="s">
        <v>206</v>
      </c>
      <c r="D73" s="2" t="s">
        <v>254</v>
      </c>
      <c r="E73" s="2" t="s">
        <v>20</v>
      </c>
      <c r="F73" s="11">
        <v>30.84</v>
      </c>
      <c r="G73" s="12">
        <v>32.49</v>
      </c>
      <c r="H73" s="12">
        <f t="shared" si="2"/>
        <v>63.33</v>
      </c>
      <c r="I73" s="14">
        <v>69</v>
      </c>
    </row>
    <row r="74" spans="1:53" ht="18" x14ac:dyDescent="0.2">
      <c r="A74" s="6">
        <v>22</v>
      </c>
      <c r="B74" s="7">
        <v>94</v>
      </c>
      <c r="C74" s="2" t="s">
        <v>172</v>
      </c>
      <c r="D74" s="2" t="s">
        <v>173</v>
      </c>
      <c r="E74" s="2" t="s">
        <v>30</v>
      </c>
      <c r="F74" s="11">
        <v>42.37</v>
      </c>
      <c r="G74" s="12">
        <v>22.56</v>
      </c>
      <c r="H74" s="12">
        <f t="shared" si="2"/>
        <v>64.929999999999993</v>
      </c>
      <c r="I74" s="14">
        <v>70</v>
      </c>
      <c r="AU74" s="12">
        <v>1</v>
      </c>
    </row>
    <row r="75" spans="1:53" ht="18" x14ac:dyDescent="0.2">
      <c r="A75" s="6">
        <v>83</v>
      </c>
      <c r="B75" s="7">
        <v>989</v>
      </c>
      <c r="C75" s="2" t="s">
        <v>165</v>
      </c>
      <c r="D75" s="2" t="s">
        <v>278</v>
      </c>
      <c r="E75" s="2" t="s">
        <v>20</v>
      </c>
      <c r="F75" s="11">
        <v>30.45</v>
      </c>
      <c r="G75" s="12">
        <v>34.5</v>
      </c>
      <c r="H75" s="12">
        <f t="shared" si="2"/>
        <v>64.95</v>
      </c>
      <c r="I75" s="14">
        <v>71</v>
      </c>
    </row>
    <row r="76" spans="1:53" ht="18" x14ac:dyDescent="0.2">
      <c r="A76" s="6">
        <v>73</v>
      </c>
      <c r="B76" s="7">
        <v>980</v>
      </c>
      <c r="C76" s="2" t="s">
        <v>213</v>
      </c>
      <c r="D76" s="2" t="s">
        <v>214</v>
      </c>
      <c r="E76" s="2" t="s">
        <v>20</v>
      </c>
      <c r="F76" s="11">
        <v>22.88</v>
      </c>
      <c r="G76" s="12">
        <v>42.89</v>
      </c>
      <c r="H76" s="12">
        <f t="shared" si="2"/>
        <v>65.77</v>
      </c>
      <c r="I76" s="14">
        <v>72</v>
      </c>
    </row>
    <row r="77" spans="1:53" ht="18" x14ac:dyDescent="0.2">
      <c r="A77" s="6">
        <v>89</v>
      </c>
      <c r="B77" s="7">
        <v>995</v>
      </c>
      <c r="C77" s="2" t="s">
        <v>318</v>
      </c>
      <c r="D77" s="2" t="s">
        <v>319</v>
      </c>
      <c r="E77" s="2" t="s">
        <v>20</v>
      </c>
      <c r="F77" s="11">
        <v>32.78</v>
      </c>
      <c r="G77" s="12">
        <v>36.19</v>
      </c>
      <c r="H77" s="12">
        <f t="shared" si="2"/>
        <v>68.97</v>
      </c>
      <c r="I77" s="14">
        <v>73</v>
      </c>
    </row>
    <row r="78" spans="1:53" ht="18" x14ac:dyDescent="0.2">
      <c r="A78" s="6">
        <v>81</v>
      </c>
      <c r="B78" s="7">
        <v>987</v>
      </c>
      <c r="C78" s="2" t="s">
        <v>265</v>
      </c>
      <c r="D78" s="2" t="s">
        <v>266</v>
      </c>
      <c r="E78" s="2" t="s">
        <v>20</v>
      </c>
      <c r="F78" s="11">
        <v>38.74</v>
      </c>
      <c r="G78" s="12">
        <v>30.36</v>
      </c>
      <c r="H78" s="12">
        <f t="shared" si="2"/>
        <v>69.099999999999994</v>
      </c>
      <c r="I78" s="14">
        <v>74</v>
      </c>
    </row>
    <row r="79" spans="1:53" ht="18" x14ac:dyDescent="0.2">
      <c r="A79" s="6">
        <v>67</v>
      </c>
      <c r="B79" s="7">
        <v>978</v>
      </c>
      <c r="C79" s="2" t="s">
        <v>174</v>
      </c>
      <c r="D79" s="2" t="s">
        <v>175</v>
      </c>
      <c r="E79" s="2" t="s">
        <v>20</v>
      </c>
      <c r="F79" s="11">
        <v>22.5</v>
      </c>
      <c r="G79" s="12">
        <v>52.37</v>
      </c>
      <c r="H79" s="12">
        <f t="shared" si="2"/>
        <v>74.87</v>
      </c>
      <c r="I79" s="14">
        <v>75</v>
      </c>
    </row>
    <row r="80" spans="1:53" ht="18" x14ac:dyDescent="0.2">
      <c r="A80" s="6">
        <v>26</v>
      </c>
      <c r="B80" s="7">
        <v>35</v>
      </c>
      <c r="C80" s="2" t="s">
        <v>199</v>
      </c>
      <c r="D80" s="2" t="s">
        <v>200</v>
      </c>
      <c r="E80" s="2" t="s">
        <v>23</v>
      </c>
      <c r="F80" s="11">
        <v>32.270000000000003</v>
      </c>
      <c r="G80" s="12">
        <v>47.58</v>
      </c>
      <c r="H80" s="12">
        <f t="shared" si="2"/>
        <v>79.849999999999994</v>
      </c>
      <c r="I80" s="14">
        <v>76</v>
      </c>
      <c r="BA80" s="12">
        <v>4</v>
      </c>
    </row>
    <row r="81" spans="1:9" ht="18" x14ac:dyDescent="0.2">
      <c r="A81" s="6">
        <v>92</v>
      </c>
      <c r="B81" s="7">
        <v>839</v>
      </c>
      <c r="C81" s="2" t="s">
        <v>341</v>
      </c>
      <c r="D81" s="2" t="s">
        <v>340</v>
      </c>
      <c r="E81" s="2" t="s">
        <v>30</v>
      </c>
      <c r="F81" s="12">
        <v>44.04</v>
      </c>
      <c r="G81" s="12">
        <v>43.74</v>
      </c>
      <c r="H81" s="12">
        <f>(F81+G81)</f>
        <v>87.78</v>
      </c>
      <c r="I81" s="14">
        <v>77</v>
      </c>
    </row>
    <row r="82" spans="1:9" ht="18" x14ac:dyDescent="0.2">
      <c r="A82" s="6">
        <v>85</v>
      </c>
      <c r="B82" s="7">
        <v>991</v>
      </c>
      <c r="C82" s="2" t="s">
        <v>290</v>
      </c>
      <c r="D82" s="2" t="s">
        <v>291</v>
      </c>
      <c r="E82" s="2" t="s">
        <v>20</v>
      </c>
      <c r="F82" s="11">
        <v>53.12</v>
      </c>
      <c r="G82" s="12">
        <v>37.44</v>
      </c>
      <c r="H82" s="12">
        <f>F82+G82</f>
        <v>90.56</v>
      </c>
      <c r="I82" s="14">
        <v>78</v>
      </c>
    </row>
    <row r="83" spans="1:9" ht="18" x14ac:dyDescent="0.2">
      <c r="A83" s="6">
        <v>84</v>
      </c>
      <c r="B83" s="7">
        <v>990</v>
      </c>
      <c r="C83" s="2" t="s">
        <v>282</v>
      </c>
      <c r="D83" s="2" t="s">
        <v>283</v>
      </c>
      <c r="E83" s="2" t="s">
        <v>20</v>
      </c>
      <c r="F83" s="11">
        <v>24.87</v>
      </c>
      <c r="G83" s="13">
        <v>72.010000000000005</v>
      </c>
      <c r="H83" s="12">
        <f>F83+G83</f>
        <v>96.88000000000001</v>
      </c>
      <c r="I83" s="14">
        <v>79</v>
      </c>
    </row>
    <row r="84" spans="1:9" ht="18" x14ac:dyDescent="0.2">
      <c r="A84" s="6">
        <v>3</v>
      </c>
      <c r="B84" s="7">
        <v>411</v>
      </c>
      <c r="C84" s="2" t="s">
        <v>31</v>
      </c>
      <c r="D84" s="2" t="s">
        <v>32</v>
      </c>
      <c r="E84" s="2" t="s">
        <v>20</v>
      </c>
      <c r="F84" s="11" t="s">
        <v>358</v>
      </c>
      <c r="G84" s="12">
        <v>18.71</v>
      </c>
      <c r="H84" s="11" t="s">
        <v>344</v>
      </c>
    </row>
    <row r="85" spans="1:9" ht="18" x14ac:dyDescent="0.2">
      <c r="A85" s="6">
        <v>48</v>
      </c>
      <c r="B85" s="7">
        <v>420</v>
      </c>
      <c r="C85" s="2" t="s">
        <v>33</v>
      </c>
      <c r="D85" s="2" t="s">
        <v>34</v>
      </c>
      <c r="E85" s="2" t="s">
        <v>20</v>
      </c>
      <c r="F85" s="11">
        <v>20.05</v>
      </c>
      <c r="G85" s="11" t="s">
        <v>344</v>
      </c>
      <c r="H85" s="11" t="s">
        <v>344</v>
      </c>
    </row>
    <row r="86" spans="1:9" ht="18" x14ac:dyDescent="0.2">
      <c r="A86" s="6">
        <v>2</v>
      </c>
      <c r="B86" s="7">
        <v>31</v>
      </c>
      <c r="C86" s="2" t="s">
        <v>21</v>
      </c>
      <c r="D86" s="2" t="s">
        <v>22</v>
      </c>
      <c r="E86" s="2" t="s">
        <v>23</v>
      </c>
      <c r="F86" s="12">
        <v>18.350000000000001</v>
      </c>
      <c r="G86" s="12" t="s">
        <v>356</v>
      </c>
      <c r="H86" s="11" t="s">
        <v>351</v>
      </c>
    </row>
    <row r="87" spans="1:9" ht="18" x14ac:dyDescent="0.2">
      <c r="A87" s="6">
        <v>4</v>
      </c>
      <c r="B87" s="7">
        <v>91</v>
      </c>
      <c r="C87" s="2" t="s">
        <v>38</v>
      </c>
      <c r="D87" s="2" t="s">
        <v>39</v>
      </c>
      <c r="E87" s="2" t="s">
        <v>30</v>
      </c>
      <c r="F87" s="11">
        <v>21.89</v>
      </c>
      <c r="G87" s="12" t="s">
        <v>350</v>
      </c>
      <c r="H87" s="11" t="s">
        <v>351</v>
      </c>
    </row>
    <row r="88" spans="1:9" ht="18" x14ac:dyDescent="0.2">
      <c r="A88" s="6">
        <v>15</v>
      </c>
      <c r="B88" s="7">
        <v>413</v>
      </c>
      <c r="C88" s="2" t="s">
        <v>121</v>
      </c>
      <c r="D88" s="2" t="s">
        <v>122</v>
      </c>
      <c r="E88" s="2" t="s">
        <v>20</v>
      </c>
      <c r="F88" s="11">
        <v>17.88</v>
      </c>
      <c r="G88" s="11" t="s">
        <v>351</v>
      </c>
      <c r="H88" s="11" t="s">
        <v>351</v>
      </c>
    </row>
    <row r="89" spans="1:9" ht="18" x14ac:dyDescent="0.2">
      <c r="A89" s="6">
        <v>33</v>
      </c>
      <c r="B89" s="7">
        <v>96</v>
      </c>
      <c r="C89" s="2" t="s">
        <v>167</v>
      </c>
      <c r="D89" s="2" t="s">
        <v>245</v>
      </c>
      <c r="E89" s="2" t="s">
        <v>30</v>
      </c>
      <c r="F89" s="11">
        <v>21.86</v>
      </c>
      <c r="G89" s="12" t="s">
        <v>352</v>
      </c>
      <c r="H89" s="11" t="s">
        <v>351</v>
      </c>
    </row>
    <row r="90" spans="1:9" ht="18" x14ac:dyDescent="0.2">
      <c r="A90" s="6">
        <v>43</v>
      </c>
      <c r="B90" s="7">
        <v>69</v>
      </c>
      <c r="C90" s="2" t="s">
        <v>308</v>
      </c>
      <c r="D90" s="2" t="s">
        <v>309</v>
      </c>
      <c r="E90" s="2" t="s">
        <v>10</v>
      </c>
      <c r="F90" s="11">
        <v>20.43</v>
      </c>
      <c r="G90" s="12" t="s">
        <v>353</v>
      </c>
      <c r="H90" s="11" t="s">
        <v>351</v>
      </c>
    </row>
    <row r="91" spans="1:9" ht="18" x14ac:dyDescent="0.2">
      <c r="A91" s="6">
        <v>58</v>
      </c>
      <c r="B91" s="7">
        <v>975</v>
      </c>
      <c r="C91" s="2" t="s">
        <v>109</v>
      </c>
      <c r="D91" s="2" t="s">
        <v>110</v>
      </c>
      <c r="E91" s="2" t="s">
        <v>20</v>
      </c>
      <c r="F91" s="11">
        <v>21.73</v>
      </c>
      <c r="G91" s="12" t="s">
        <v>354</v>
      </c>
      <c r="H91" s="11" t="s">
        <v>351</v>
      </c>
    </row>
    <row r="92" spans="1:9" ht="18" x14ac:dyDescent="0.2">
      <c r="A92" s="6">
        <v>23</v>
      </c>
      <c r="B92" s="7">
        <v>504</v>
      </c>
      <c r="C92" s="2" t="s">
        <v>179</v>
      </c>
      <c r="D92" s="2" t="s">
        <v>180</v>
      </c>
      <c r="E92" s="2" t="s">
        <v>17</v>
      </c>
      <c r="F92" s="11" t="s">
        <v>343</v>
      </c>
      <c r="G92" s="11" t="s">
        <v>343</v>
      </c>
      <c r="H92" s="11" t="s">
        <v>343</v>
      </c>
    </row>
    <row r="93" spans="1:9" ht="18" x14ac:dyDescent="0.2">
      <c r="A93" s="6">
        <v>29</v>
      </c>
      <c r="B93" s="7">
        <v>505</v>
      </c>
      <c r="C93" s="2" t="s">
        <v>219</v>
      </c>
      <c r="D93" s="2" t="s">
        <v>220</v>
      </c>
      <c r="E93" s="2" t="s">
        <v>17</v>
      </c>
      <c r="F93" s="11" t="s">
        <v>343</v>
      </c>
      <c r="G93" s="11" t="s">
        <v>343</v>
      </c>
      <c r="H93" s="11" t="s">
        <v>343</v>
      </c>
    </row>
    <row r="94" spans="1:9" ht="18" x14ac:dyDescent="0.2">
      <c r="A94" s="6">
        <v>87</v>
      </c>
      <c r="B94" s="7">
        <v>993</v>
      </c>
      <c r="C94" s="2" t="s">
        <v>305</v>
      </c>
      <c r="D94" s="2" t="s">
        <v>306</v>
      </c>
      <c r="E94" s="2" t="s">
        <v>20</v>
      </c>
      <c r="F94" s="11" t="s">
        <v>343</v>
      </c>
      <c r="G94" s="11" t="s">
        <v>343</v>
      </c>
      <c r="H94" s="11" t="s">
        <v>343</v>
      </c>
    </row>
    <row r="95" spans="1:9" ht="18" x14ac:dyDescent="0.2">
      <c r="A95" s="6">
        <v>90</v>
      </c>
      <c r="B95" s="7">
        <v>996</v>
      </c>
      <c r="C95" s="2" t="s">
        <v>324</v>
      </c>
      <c r="D95" s="2" t="s">
        <v>325</v>
      </c>
      <c r="E95" s="2" t="s">
        <v>20</v>
      </c>
      <c r="F95" s="11" t="s">
        <v>343</v>
      </c>
      <c r="G95" s="11" t="s">
        <v>343</v>
      </c>
      <c r="H95" s="11" t="s">
        <v>343</v>
      </c>
    </row>
    <row r="96" spans="1:9" ht="18" x14ac:dyDescent="0.2">
      <c r="A96" s="6">
        <v>91</v>
      </c>
      <c r="B96" s="7">
        <v>997</v>
      </c>
      <c r="C96" s="2" t="s">
        <v>328</v>
      </c>
      <c r="D96" s="2" t="s">
        <v>329</v>
      </c>
      <c r="E96" s="2" t="s">
        <v>20</v>
      </c>
      <c r="F96" s="11" t="s">
        <v>343</v>
      </c>
      <c r="G96" s="11" t="s">
        <v>343</v>
      </c>
      <c r="H96" s="11" t="s">
        <v>343</v>
      </c>
    </row>
    <row r="97" spans="11:56" x14ac:dyDescent="0.2">
      <c r="K97" s="10">
        <f>SUM(K5:K83)</f>
        <v>33</v>
      </c>
      <c r="L97" s="10">
        <f>SUM(L5:L83)</f>
        <v>22</v>
      </c>
      <c r="M97" s="10"/>
      <c r="N97" s="10">
        <f>SUM(N5:N83)</f>
        <v>39</v>
      </c>
      <c r="O97" s="10">
        <f>SUM(O5:O83)</f>
        <v>16</v>
      </c>
      <c r="P97" s="10"/>
      <c r="Q97" s="10">
        <f>SUM(Q5:Q83)</f>
        <v>49</v>
      </c>
      <c r="R97" s="10">
        <f>SUM(R5:R83)</f>
        <v>6</v>
      </c>
      <c r="S97" s="10"/>
      <c r="T97" s="10">
        <f>SUM(T5:T83)</f>
        <v>54</v>
      </c>
      <c r="U97" s="10">
        <f>SUM(U5:U83)</f>
        <v>1</v>
      </c>
      <c r="V97" s="10"/>
      <c r="W97" s="10">
        <f>SUM(W5:W83)</f>
        <v>52</v>
      </c>
      <c r="X97" s="10">
        <f>SUM(X5:X83)</f>
        <v>3</v>
      </c>
      <c r="Y97" s="10"/>
      <c r="Z97" s="10">
        <f>SUM(Z5:Z83)</f>
        <v>33</v>
      </c>
      <c r="AA97" s="10">
        <f>SUM(AA5:AA83)</f>
        <v>22</v>
      </c>
      <c r="AB97" s="10"/>
      <c r="AC97" s="10">
        <f>SUM(AC5:AC83)</f>
        <v>43</v>
      </c>
      <c r="AD97" s="10">
        <f>SUM(AD5:AD83)</f>
        <v>12</v>
      </c>
      <c r="AE97" s="10"/>
      <c r="AF97" s="10">
        <f>SUM(AF5:AF83)</f>
        <v>49</v>
      </c>
      <c r="AG97" s="10">
        <f>SUM(AG5:AG83)</f>
        <v>6</v>
      </c>
      <c r="AH97" s="10"/>
      <c r="AI97" s="10">
        <f>SUM(AI5:AI83)</f>
        <v>52</v>
      </c>
      <c r="AJ97" s="10">
        <f>SUM(AJ5:AJ83)</f>
        <v>3</v>
      </c>
      <c r="AK97" s="10"/>
      <c r="AL97" s="10">
        <f>SUM(AL5:AL83)</f>
        <v>35</v>
      </c>
      <c r="AM97" s="10">
        <f>SUM(AM5:AM83)</f>
        <v>20</v>
      </c>
      <c r="AN97" s="10"/>
      <c r="AO97" s="10">
        <f>SUM(AO5:AO83)</f>
        <v>48</v>
      </c>
      <c r="AP97" s="10">
        <f>SUM(AP5:AP83)</f>
        <v>7</v>
      </c>
      <c r="AQ97" s="10"/>
      <c r="AR97" s="10">
        <f>SUM(AR5:AR83)</f>
        <v>50</v>
      </c>
      <c r="AS97" s="10">
        <f>SUM(AS5:AS83)</f>
        <v>5</v>
      </c>
      <c r="AT97" s="10"/>
      <c r="AU97" s="10">
        <f>SUM(AU5:AU83)</f>
        <v>47</v>
      </c>
      <c r="AV97" s="10">
        <f>SUM(AV5:AV83)</f>
        <v>11</v>
      </c>
      <c r="AW97" s="10"/>
      <c r="AX97" s="10">
        <f>SUM(AX5:AX83)</f>
        <v>40</v>
      </c>
      <c r="AY97" s="10">
        <f>SUM(AY5:AY83)</f>
        <v>15</v>
      </c>
      <c r="AZ97" s="10"/>
      <c r="BA97" s="10">
        <f>SUM(BA5:BA83)</f>
        <v>24</v>
      </c>
      <c r="BB97" s="10">
        <f>SUM(BB5:BB83)</f>
        <v>25</v>
      </c>
      <c r="BC97" s="3"/>
      <c r="BD97" s="3"/>
    </row>
    <row r="98" spans="11:56" x14ac:dyDescent="0.2">
      <c r="K98" s="10" t="s">
        <v>362</v>
      </c>
      <c r="L98" s="10" t="s">
        <v>10</v>
      </c>
      <c r="M98" s="10"/>
      <c r="N98" s="10" t="s">
        <v>362</v>
      </c>
      <c r="O98" s="10" t="s">
        <v>7</v>
      </c>
      <c r="P98" s="10"/>
      <c r="Q98" s="10" t="s">
        <v>363</v>
      </c>
      <c r="R98" s="10" t="s">
        <v>30</v>
      </c>
      <c r="S98" s="10"/>
      <c r="T98" s="10" t="s">
        <v>362</v>
      </c>
      <c r="U98" s="10" t="s">
        <v>23</v>
      </c>
      <c r="V98" s="10"/>
      <c r="W98" s="10" t="s">
        <v>362</v>
      </c>
      <c r="X98" s="10" t="s">
        <v>17</v>
      </c>
      <c r="Y98" s="10"/>
      <c r="Z98" s="10" t="s">
        <v>364</v>
      </c>
      <c r="AA98" s="10" t="s">
        <v>7</v>
      </c>
      <c r="AB98" s="10"/>
      <c r="AC98" s="10" t="s">
        <v>364</v>
      </c>
      <c r="AD98" s="10" t="s">
        <v>30</v>
      </c>
      <c r="AE98" s="10"/>
      <c r="AF98" s="10" t="s">
        <v>364</v>
      </c>
      <c r="AG98" s="10" t="s">
        <v>17</v>
      </c>
      <c r="AH98" s="10"/>
      <c r="AI98" s="10" t="s">
        <v>364</v>
      </c>
      <c r="AJ98" s="10" t="s">
        <v>23</v>
      </c>
      <c r="AK98" s="10"/>
      <c r="AL98" s="10" t="s">
        <v>365</v>
      </c>
      <c r="AM98" s="10" t="s">
        <v>30</v>
      </c>
      <c r="AN98" s="10"/>
      <c r="AO98" s="10" t="s">
        <v>365</v>
      </c>
      <c r="AP98" s="10" t="s">
        <v>17</v>
      </c>
      <c r="AQ98" s="10"/>
      <c r="AR98" s="10" t="s">
        <v>365</v>
      </c>
      <c r="AS98" s="10" t="s">
        <v>23</v>
      </c>
      <c r="AT98" s="10"/>
      <c r="AU98" s="10" t="s">
        <v>366</v>
      </c>
      <c r="AV98" s="10" t="s">
        <v>23</v>
      </c>
      <c r="AW98" s="10"/>
      <c r="AX98" s="10" t="s">
        <v>366</v>
      </c>
      <c r="AY98" s="10" t="s">
        <v>17</v>
      </c>
      <c r="AZ98" s="10"/>
      <c r="BA98" s="10" t="s">
        <v>367</v>
      </c>
      <c r="BB98" s="10" t="s">
        <v>17</v>
      </c>
      <c r="BC98" s="3"/>
      <c r="BD98" s="3"/>
    </row>
  </sheetData>
  <sortState xmlns:xlrd2="http://schemas.microsoft.com/office/spreadsheetml/2017/richdata2" ref="A84:H91">
    <sortCondition ref="H84:H9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61122-1A9C-374A-91AD-9B376F49BE76}">
  <dimension ref="A1:BD98"/>
  <sheetViews>
    <sheetView tabSelected="1" workbookViewId="0">
      <pane xSplit="9" topLeftCell="J1" activePane="topRight" state="frozen"/>
      <selection pane="topRight" activeCell="K107" sqref="K107"/>
    </sheetView>
  </sheetViews>
  <sheetFormatPr baseColWidth="10" defaultRowHeight="16" x14ac:dyDescent="0.2"/>
  <cols>
    <col min="2" max="2" width="5.33203125" style="12" bestFit="1" customWidth="1"/>
    <col min="3" max="3" width="10.33203125" bestFit="1" customWidth="1"/>
    <col min="4" max="4" width="14" bestFit="1" customWidth="1"/>
    <col min="5" max="5" width="6.83203125" bestFit="1" customWidth="1"/>
    <col min="6" max="6" width="11" style="12" bestFit="1" customWidth="1"/>
    <col min="7" max="8" width="6.1640625" style="12" bestFit="1" customWidth="1"/>
    <col min="9" max="9" width="7.1640625" style="14" bestFit="1" customWidth="1"/>
    <col min="10" max="10" width="5" customWidth="1"/>
    <col min="11" max="11" width="10.83203125" style="12"/>
    <col min="12" max="12" width="5.33203125" style="12" bestFit="1" customWidth="1"/>
    <col min="13" max="13" width="4.33203125" customWidth="1"/>
    <col min="14" max="14" width="6.5" style="12" bestFit="1" customWidth="1"/>
    <col min="15" max="15" width="4" style="12" bestFit="1" customWidth="1"/>
    <col min="16" max="16" width="4.1640625" style="12" customWidth="1"/>
    <col min="17" max="17" width="6.6640625" style="12" bestFit="1" customWidth="1"/>
    <col min="18" max="18" width="6" style="12" bestFit="1" customWidth="1"/>
    <col min="19" max="19" width="4.5" style="12" customWidth="1"/>
    <col min="20" max="20" width="6.5" style="12" bestFit="1" customWidth="1"/>
    <col min="21" max="21" width="4.83203125" style="12" bestFit="1" customWidth="1"/>
    <col min="22" max="22" width="3.6640625" style="12" customWidth="1"/>
    <col min="23" max="23" width="6.5" style="12" bestFit="1" customWidth="1"/>
    <col min="24" max="24" width="4.33203125" style="12" bestFit="1" customWidth="1"/>
    <col min="25" max="25" width="4" style="12" customWidth="1"/>
    <col min="26" max="26" width="6.83203125" style="12" bestFit="1" customWidth="1"/>
    <col min="27" max="27" width="4" style="12" bestFit="1" customWidth="1"/>
    <col min="28" max="28" width="4.6640625" style="12" customWidth="1"/>
    <col min="29" max="29" width="6.83203125" style="12" bestFit="1" customWidth="1"/>
    <col min="30" max="30" width="6" style="12" bestFit="1" customWidth="1"/>
    <col min="31" max="31" width="4.33203125" style="12" customWidth="1"/>
    <col min="32" max="32" width="6.83203125" style="12" bestFit="1" customWidth="1"/>
    <col min="33" max="33" width="4.33203125" style="12" bestFit="1" customWidth="1"/>
    <col min="34" max="34" width="5" style="12" customWidth="1"/>
    <col min="35" max="35" width="6.83203125" style="12" bestFit="1" customWidth="1"/>
    <col min="36" max="36" width="4.83203125" style="12" bestFit="1" customWidth="1"/>
    <col min="37" max="37" width="4" style="12" customWidth="1"/>
    <col min="38" max="38" width="5.5" style="12" bestFit="1" customWidth="1"/>
    <col min="39" max="39" width="6" style="12" bestFit="1" customWidth="1"/>
    <col min="40" max="40" width="3.6640625" style="12" customWidth="1"/>
    <col min="41" max="41" width="5.5" style="12" bestFit="1" customWidth="1"/>
    <col min="42" max="42" width="4.33203125" style="12" bestFit="1" customWidth="1"/>
    <col min="43" max="43" width="3.6640625" style="12" customWidth="1"/>
    <col min="44" max="44" width="5.5" style="12" bestFit="1" customWidth="1"/>
    <col min="45" max="45" width="4.83203125" style="12" bestFit="1" customWidth="1"/>
    <col min="46" max="46" width="5.33203125" style="12" customWidth="1"/>
    <col min="47" max="47" width="7.5" style="12" bestFit="1" customWidth="1"/>
    <col min="48" max="48" width="4.83203125" style="12" bestFit="1" customWidth="1"/>
    <col min="49" max="49" width="4.83203125" style="12" customWidth="1"/>
    <col min="50" max="50" width="7.5" style="12" bestFit="1" customWidth="1"/>
    <col min="51" max="51" width="4.33203125" style="12" bestFit="1" customWidth="1"/>
    <col min="52" max="52" width="4.33203125" style="12" customWidth="1"/>
    <col min="53" max="53" width="6.33203125" style="12" bestFit="1" customWidth="1"/>
    <col min="54" max="54" width="4.33203125" style="12" bestFit="1" customWidth="1"/>
    <col min="55" max="56" width="10.83203125" style="12"/>
  </cols>
  <sheetData>
    <row r="1" spans="1:54" ht="21" x14ac:dyDescent="0.25">
      <c r="A1" s="17" t="s">
        <v>370</v>
      </c>
      <c r="B1" s="18"/>
      <c r="C1" s="1"/>
      <c r="D1" s="1"/>
      <c r="E1" s="1"/>
    </row>
    <row r="2" spans="1:54" x14ac:dyDescent="0.2">
      <c r="A2" s="8"/>
      <c r="B2" s="18"/>
      <c r="C2" s="1"/>
      <c r="D2" s="1"/>
      <c r="E2" s="1"/>
      <c r="K2" s="15" t="s">
        <v>369</v>
      </c>
      <c r="L2" s="10"/>
      <c r="M2" s="15"/>
      <c r="N2" s="10"/>
    </row>
    <row r="3" spans="1:54" x14ac:dyDescent="0.2">
      <c r="A3" s="8"/>
      <c r="B3" s="18"/>
      <c r="C3" s="1"/>
      <c r="D3" s="1"/>
      <c r="E3" s="1"/>
      <c r="J3" t="s">
        <v>357</v>
      </c>
      <c r="K3" s="10" t="s">
        <v>362</v>
      </c>
      <c r="L3" s="10" t="s">
        <v>10</v>
      </c>
      <c r="M3" s="10"/>
      <c r="N3" s="10" t="s">
        <v>362</v>
      </c>
      <c r="O3" s="10" t="s">
        <v>7</v>
      </c>
      <c r="P3" s="10"/>
      <c r="Q3" s="10" t="s">
        <v>361</v>
      </c>
      <c r="R3" s="10" t="s">
        <v>30</v>
      </c>
      <c r="S3" s="10"/>
      <c r="T3" s="10" t="s">
        <v>362</v>
      </c>
      <c r="U3" s="10" t="s">
        <v>23</v>
      </c>
      <c r="V3" s="10"/>
      <c r="W3" s="10" t="s">
        <v>362</v>
      </c>
      <c r="X3" s="10" t="s">
        <v>17</v>
      </c>
      <c r="Y3" s="10"/>
      <c r="Z3" s="10" t="s">
        <v>364</v>
      </c>
      <c r="AA3" s="10" t="s">
        <v>7</v>
      </c>
      <c r="AB3" s="10"/>
      <c r="AC3" s="10" t="s">
        <v>364</v>
      </c>
      <c r="AD3" s="10" t="s">
        <v>30</v>
      </c>
      <c r="AE3" s="10"/>
      <c r="AF3" s="10" t="s">
        <v>364</v>
      </c>
      <c r="AG3" s="10" t="s">
        <v>17</v>
      </c>
      <c r="AH3" s="10"/>
      <c r="AI3" s="10" t="s">
        <v>364</v>
      </c>
      <c r="AJ3" s="10" t="s">
        <v>23</v>
      </c>
      <c r="AK3" s="10"/>
      <c r="AL3" s="10" t="s">
        <v>365</v>
      </c>
      <c r="AM3" s="10" t="s">
        <v>30</v>
      </c>
      <c r="AN3" s="10"/>
      <c r="AO3" s="10" t="s">
        <v>365</v>
      </c>
      <c r="AP3" s="10" t="s">
        <v>17</v>
      </c>
      <c r="AQ3" s="10"/>
      <c r="AR3" s="10" t="s">
        <v>365</v>
      </c>
      <c r="AS3" s="10" t="s">
        <v>23</v>
      </c>
      <c r="AT3" s="10"/>
      <c r="AU3" s="10" t="s">
        <v>366</v>
      </c>
      <c r="AV3" s="10" t="s">
        <v>23</v>
      </c>
      <c r="AW3" s="10"/>
      <c r="AX3" s="10" t="s">
        <v>366</v>
      </c>
      <c r="AY3" s="10" t="s">
        <v>17</v>
      </c>
      <c r="AZ3" s="10"/>
      <c r="BA3" s="10" t="s">
        <v>367</v>
      </c>
      <c r="BB3" s="10" t="s">
        <v>17</v>
      </c>
    </row>
    <row r="4" spans="1:54" x14ac:dyDescent="0.2">
      <c r="A4" s="4" t="s">
        <v>339</v>
      </c>
      <c r="B4" s="18"/>
      <c r="C4" s="1"/>
      <c r="D4" s="1"/>
      <c r="E4" s="1"/>
      <c r="F4" s="10" t="s">
        <v>330</v>
      </c>
      <c r="G4" s="10" t="s">
        <v>339</v>
      </c>
      <c r="H4" s="10" t="s">
        <v>331</v>
      </c>
      <c r="K4" s="10">
        <f>K97</f>
        <v>19</v>
      </c>
      <c r="L4" s="10">
        <f>L97</f>
        <v>36</v>
      </c>
      <c r="M4" s="10"/>
      <c r="N4" s="10">
        <f>N97</f>
        <v>23</v>
      </c>
      <c r="O4" s="10">
        <f>O97</f>
        <v>32</v>
      </c>
      <c r="P4" s="10"/>
      <c r="Q4" s="10">
        <f>Q97</f>
        <v>35</v>
      </c>
      <c r="R4" s="10">
        <f>R97</f>
        <v>20</v>
      </c>
      <c r="S4" s="10"/>
      <c r="T4" s="10">
        <f>T97</f>
        <v>46</v>
      </c>
      <c r="U4" s="10">
        <f>U97</f>
        <v>9</v>
      </c>
      <c r="V4" s="10"/>
      <c r="W4" s="10">
        <f>W97</f>
        <v>50</v>
      </c>
      <c r="X4" s="10">
        <f>X97</f>
        <v>5</v>
      </c>
      <c r="Y4" s="10"/>
      <c r="Z4" s="10">
        <f>Z97</f>
        <v>33</v>
      </c>
      <c r="AA4" s="10">
        <f>AA97</f>
        <v>22</v>
      </c>
      <c r="AB4" s="10"/>
      <c r="AC4" s="10">
        <f>AC97</f>
        <v>48</v>
      </c>
      <c r="AD4" s="10">
        <f>AD97</f>
        <v>7</v>
      </c>
      <c r="AE4" s="10"/>
      <c r="AF4" s="10">
        <f>AF97</f>
        <v>54</v>
      </c>
      <c r="AG4" s="10">
        <f>AG97</f>
        <v>1</v>
      </c>
      <c r="AH4" s="10"/>
      <c r="AI4" s="10">
        <f>AI97</f>
        <v>54</v>
      </c>
      <c r="AJ4" s="10">
        <f>AJ97</f>
        <v>1</v>
      </c>
      <c r="AK4" s="10"/>
      <c r="AL4" s="10">
        <f>AL97</f>
        <v>41</v>
      </c>
      <c r="AM4" s="10">
        <f>AM97</f>
        <v>14</v>
      </c>
      <c r="AN4" s="10"/>
      <c r="AO4" s="10">
        <f>AO97</f>
        <v>53</v>
      </c>
      <c r="AP4" s="10">
        <f>AP97</f>
        <v>2</v>
      </c>
      <c r="AQ4" s="10"/>
      <c r="AR4" s="10">
        <f>AR97</f>
        <v>50</v>
      </c>
      <c r="AS4" s="10">
        <f>AS97</f>
        <v>5</v>
      </c>
      <c r="AT4" s="10"/>
      <c r="AU4" s="10">
        <f>AU97</f>
        <v>44</v>
      </c>
      <c r="AV4" s="10">
        <f>AV97</f>
        <v>11</v>
      </c>
      <c r="AW4" s="10"/>
      <c r="AX4" s="10">
        <f>AX97</f>
        <v>47</v>
      </c>
      <c r="AY4" s="10">
        <f>AY97</f>
        <v>8</v>
      </c>
      <c r="AZ4" s="10"/>
      <c r="BA4" s="10">
        <f>BA97</f>
        <v>37</v>
      </c>
      <c r="BB4" s="10">
        <f>BB97</f>
        <v>18</v>
      </c>
    </row>
    <row r="5" spans="1:54" x14ac:dyDescent="0.2">
      <c r="A5" s="4" t="s">
        <v>0</v>
      </c>
      <c r="B5" s="10" t="s">
        <v>1</v>
      </c>
      <c r="C5" s="3" t="s">
        <v>2</v>
      </c>
      <c r="D5" s="3" t="s">
        <v>3</v>
      </c>
      <c r="E5" s="3" t="s">
        <v>4</v>
      </c>
      <c r="F5" s="10" t="s">
        <v>334</v>
      </c>
      <c r="G5" s="10" t="s">
        <v>332</v>
      </c>
      <c r="H5" s="10" t="s">
        <v>333</v>
      </c>
      <c r="I5" s="15" t="s">
        <v>360</v>
      </c>
    </row>
    <row r="6" spans="1:54" x14ac:dyDescent="0.2">
      <c r="A6" s="6">
        <v>4</v>
      </c>
      <c r="B6" s="18">
        <v>41</v>
      </c>
      <c r="C6" s="1" t="s">
        <v>35</v>
      </c>
      <c r="D6" s="1" t="s">
        <v>36</v>
      </c>
      <c r="E6" s="1" t="s">
        <v>10</v>
      </c>
      <c r="F6" s="12">
        <v>19.93</v>
      </c>
      <c r="G6" s="12">
        <v>18.649999999999999</v>
      </c>
      <c r="H6" s="12">
        <f t="shared" ref="H6:H37" si="0">F6+G6</f>
        <v>38.58</v>
      </c>
      <c r="I6" s="14">
        <v>1</v>
      </c>
      <c r="L6" s="12">
        <v>10</v>
      </c>
      <c r="Z6" s="12">
        <v>10</v>
      </c>
      <c r="AC6" s="12">
        <v>10</v>
      </c>
      <c r="AF6" s="12">
        <v>10</v>
      </c>
      <c r="AI6" s="12">
        <v>10</v>
      </c>
    </row>
    <row r="7" spans="1:54" x14ac:dyDescent="0.2">
      <c r="A7" s="6">
        <v>10</v>
      </c>
      <c r="B7" s="18">
        <v>42</v>
      </c>
      <c r="C7" s="1" t="s">
        <v>80</v>
      </c>
      <c r="D7" s="1" t="s">
        <v>81</v>
      </c>
      <c r="E7" s="1" t="s">
        <v>10</v>
      </c>
      <c r="F7" s="12">
        <v>20.25</v>
      </c>
      <c r="G7" s="12">
        <v>18.72</v>
      </c>
      <c r="H7" s="12">
        <f t="shared" si="0"/>
        <v>38.97</v>
      </c>
      <c r="I7" s="14">
        <v>2</v>
      </c>
      <c r="L7" s="12">
        <v>9</v>
      </c>
      <c r="Z7" s="12">
        <v>9</v>
      </c>
      <c r="AC7" s="12">
        <v>9</v>
      </c>
      <c r="AF7" s="12">
        <v>9</v>
      </c>
      <c r="AI7" s="12">
        <v>9</v>
      </c>
    </row>
    <row r="8" spans="1:54" x14ac:dyDescent="0.2">
      <c r="A8" s="6">
        <v>5</v>
      </c>
      <c r="B8" s="18">
        <v>211</v>
      </c>
      <c r="C8" s="1" t="s">
        <v>42</v>
      </c>
      <c r="D8" s="1" t="s">
        <v>43</v>
      </c>
      <c r="E8" s="1" t="s">
        <v>20</v>
      </c>
      <c r="F8" s="12">
        <v>20.309999999999999</v>
      </c>
      <c r="G8" s="12">
        <v>19.14</v>
      </c>
      <c r="H8" s="12">
        <f t="shared" si="0"/>
        <v>39.450000000000003</v>
      </c>
      <c r="I8" s="14">
        <v>3</v>
      </c>
      <c r="K8" s="12">
        <v>8</v>
      </c>
      <c r="N8" s="12">
        <v>10</v>
      </c>
      <c r="Q8" s="12">
        <v>10</v>
      </c>
      <c r="T8" s="12">
        <v>10</v>
      </c>
      <c r="W8" s="12">
        <v>10</v>
      </c>
    </row>
    <row r="9" spans="1:54" x14ac:dyDescent="0.2">
      <c r="A9" s="6">
        <v>22</v>
      </c>
      <c r="B9" s="18">
        <v>44</v>
      </c>
      <c r="C9" s="1" t="s">
        <v>169</v>
      </c>
      <c r="D9" s="1" t="s">
        <v>170</v>
      </c>
      <c r="E9" s="1" t="s">
        <v>10</v>
      </c>
      <c r="F9" s="12">
        <v>20.29</v>
      </c>
      <c r="G9" s="12">
        <v>19.170000000000002</v>
      </c>
      <c r="H9" s="12">
        <f t="shared" si="0"/>
        <v>39.46</v>
      </c>
      <c r="I9" s="14">
        <v>4</v>
      </c>
      <c r="L9" s="12">
        <v>7</v>
      </c>
      <c r="Z9" s="12">
        <v>8</v>
      </c>
      <c r="AC9" s="12">
        <v>8</v>
      </c>
      <c r="AF9" s="12">
        <v>8</v>
      </c>
      <c r="AI9" s="12">
        <v>8</v>
      </c>
    </row>
    <row r="10" spans="1:54" x14ac:dyDescent="0.2">
      <c r="A10" s="6">
        <v>1</v>
      </c>
      <c r="B10" s="18">
        <v>1</v>
      </c>
      <c r="C10" s="1" t="s">
        <v>5</v>
      </c>
      <c r="D10" s="1" t="s">
        <v>6</v>
      </c>
      <c r="E10" s="1" t="s">
        <v>7</v>
      </c>
      <c r="F10" s="18">
        <v>20.67</v>
      </c>
      <c r="G10" s="12">
        <v>19.57</v>
      </c>
      <c r="H10" s="12">
        <f t="shared" si="0"/>
        <v>40.24</v>
      </c>
      <c r="I10" s="14">
        <v>5</v>
      </c>
      <c r="O10" s="12">
        <v>9</v>
      </c>
      <c r="AA10" s="12">
        <v>7</v>
      </c>
      <c r="AL10" s="12">
        <v>10</v>
      </c>
      <c r="AO10" s="12">
        <v>10</v>
      </c>
      <c r="AR10" s="12">
        <v>10</v>
      </c>
    </row>
    <row r="11" spans="1:54" x14ac:dyDescent="0.2">
      <c r="A11" s="6">
        <v>11</v>
      </c>
      <c r="B11" s="18">
        <v>212</v>
      </c>
      <c r="C11" s="1" t="s">
        <v>88</v>
      </c>
      <c r="D11" s="1" t="s">
        <v>89</v>
      </c>
      <c r="E11" s="1" t="s">
        <v>20</v>
      </c>
      <c r="F11" s="12">
        <v>21.66</v>
      </c>
      <c r="G11" s="12">
        <v>19.920000000000002</v>
      </c>
      <c r="H11" s="12">
        <f t="shared" si="0"/>
        <v>41.58</v>
      </c>
      <c r="I11" s="14">
        <v>6</v>
      </c>
      <c r="K11" s="12">
        <v>6</v>
      </c>
      <c r="N11" s="12">
        <v>8</v>
      </c>
      <c r="Q11" s="12">
        <v>9</v>
      </c>
      <c r="T11" s="12">
        <v>9</v>
      </c>
      <c r="W11" s="12">
        <v>9</v>
      </c>
    </row>
    <row r="12" spans="1:54" x14ac:dyDescent="0.2">
      <c r="A12" s="6">
        <v>7</v>
      </c>
      <c r="B12" s="18">
        <v>2</v>
      </c>
      <c r="C12" s="1" t="s">
        <v>57</v>
      </c>
      <c r="D12" s="1" t="s">
        <v>58</v>
      </c>
      <c r="E12" s="1" t="s">
        <v>7</v>
      </c>
      <c r="F12" s="12">
        <v>21.3</v>
      </c>
      <c r="G12" s="12">
        <v>20.83</v>
      </c>
      <c r="H12" s="12">
        <f t="shared" si="0"/>
        <v>42.129999999999995</v>
      </c>
      <c r="I12" s="14">
        <v>7</v>
      </c>
      <c r="O12" s="12">
        <v>7</v>
      </c>
      <c r="AA12" s="12">
        <v>6</v>
      </c>
      <c r="AL12" s="12">
        <v>9</v>
      </c>
      <c r="AO12" s="12">
        <v>9</v>
      </c>
      <c r="AR12" s="12">
        <v>9</v>
      </c>
    </row>
    <row r="13" spans="1:54" x14ac:dyDescent="0.2">
      <c r="A13" s="6">
        <v>13</v>
      </c>
      <c r="B13" s="18">
        <v>3</v>
      </c>
      <c r="C13" s="1" t="s">
        <v>103</v>
      </c>
      <c r="D13" s="1" t="s">
        <v>104</v>
      </c>
      <c r="E13" s="1" t="s">
        <v>7</v>
      </c>
      <c r="F13" s="12">
        <v>21.71</v>
      </c>
      <c r="G13" s="12">
        <v>20.420000000000002</v>
      </c>
      <c r="H13" s="12">
        <f t="shared" si="0"/>
        <v>42.13</v>
      </c>
      <c r="I13" s="14">
        <v>7</v>
      </c>
      <c r="O13" s="12">
        <v>6</v>
      </c>
      <c r="AA13" s="12">
        <v>5</v>
      </c>
      <c r="AL13" s="12">
        <v>8</v>
      </c>
      <c r="AO13" s="12">
        <v>8</v>
      </c>
      <c r="AR13" s="12">
        <v>8</v>
      </c>
    </row>
    <row r="14" spans="1:54" x14ac:dyDescent="0.2">
      <c r="A14" s="6">
        <v>25</v>
      </c>
      <c r="B14" s="18">
        <v>5</v>
      </c>
      <c r="C14" s="1" t="s">
        <v>190</v>
      </c>
      <c r="D14" s="1" t="s">
        <v>104</v>
      </c>
      <c r="E14" s="1" t="s">
        <v>7</v>
      </c>
      <c r="F14" s="12">
        <v>22.15</v>
      </c>
      <c r="G14" s="12">
        <v>21.17</v>
      </c>
      <c r="H14" s="12">
        <f t="shared" si="0"/>
        <v>43.32</v>
      </c>
      <c r="I14" s="14">
        <v>8</v>
      </c>
      <c r="O14" s="12">
        <v>5</v>
      </c>
      <c r="AA14" s="12">
        <v>4</v>
      </c>
      <c r="AL14" s="12">
        <v>7</v>
      </c>
      <c r="AO14" s="12">
        <v>7</v>
      </c>
      <c r="AR14" s="12">
        <v>7</v>
      </c>
    </row>
    <row r="15" spans="1:54" x14ac:dyDescent="0.2">
      <c r="A15" s="6">
        <v>17</v>
      </c>
      <c r="B15" s="18">
        <v>213</v>
      </c>
      <c r="C15" s="1" t="s">
        <v>132</v>
      </c>
      <c r="D15" s="1" t="s">
        <v>133</v>
      </c>
      <c r="E15" s="1" t="s">
        <v>20</v>
      </c>
      <c r="F15" s="12">
        <v>22.3</v>
      </c>
      <c r="G15" s="12">
        <v>21.08</v>
      </c>
      <c r="H15" s="12">
        <f t="shared" si="0"/>
        <v>43.379999999999995</v>
      </c>
      <c r="I15" s="14">
        <v>9</v>
      </c>
      <c r="K15" s="12">
        <v>5</v>
      </c>
      <c r="N15" s="12">
        <v>4</v>
      </c>
      <c r="Q15" s="12">
        <v>8</v>
      </c>
      <c r="T15" s="12">
        <v>8</v>
      </c>
      <c r="W15" s="12">
        <v>8</v>
      </c>
    </row>
    <row r="16" spans="1:54" x14ac:dyDescent="0.2">
      <c r="A16" s="6">
        <v>34</v>
      </c>
      <c r="B16" s="18">
        <v>46</v>
      </c>
      <c r="C16" s="1" t="s">
        <v>248</v>
      </c>
      <c r="D16" s="1" t="s">
        <v>249</v>
      </c>
      <c r="E16" s="1" t="s">
        <v>10</v>
      </c>
      <c r="F16" s="12">
        <v>22.61</v>
      </c>
      <c r="G16" s="12">
        <v>21.27</v>
      </c>
      <c r="H16" s="12">
        <f t="shared" si="0"/>
        <v>43.879999999999995</v>
      </c>
      <c r="I16" s="14">
        <v>10</v>
      </c>
      <c r="L16" s="12">
        <v>4</v>
      </c>
      <c r="Z16" s="12">
        <v>3</v>
      </c>
      <c r="AC16" s="12">
        <v>7</v>
      </c>
      <c r="AF16" s="12">
        <v>7</v>
      </c>
      <c r="AI16" s="12">
        <v>7</v>
      </c>
    </row>
    <row r="17" spans="1:53" x14ac:dyDescent="0.2">
      <c r="A17" s="6">
        <v>40</v>
      </c>
      <c r="B17" s="18">
        <v>47</v>
      </c>
      <c r="C17" s="1" t="s">
        <v>284</v>
      </c>
      <c r="D17" s="1" t="s">
        <v>285</v>
      </c>
      <c r="E17" s="1" t="s">
        <v>10</v>
      </c>
      <c r="F17" s="12">
        <v>22.46</v>
      </c>
      <c r="G17" s="12">
        <v>21.44</v>
      </c>
      <c r="H17" s="12">
        <f t="shared" si="0"/>
        <v>43.900000000000006</v>
      </c>
      <c r="I17" s="14">
        <v>11</v>
      </c>
      <c r="L17" s="12">
        <v>3</v>
      </c>
      <c r="N17" s="19"/>
      <c r="Z17" s="12">
        <v>2</v>
      </c>
      <c r="AC17" s="12">
        <v>6</v>
      </c>
      <c r="AF17" s="12">
        <v>6</v>
      </c>
      <c r="AI17" s="12">
        <v>6</v>
      </c>
    </row>
    <row r="18" spans="1:53" x14ac:dyDescent="0.2">
      <c r="A18" s="6">
        <v>28</v>
      </c>
      <c r="B18" s="18">
        <v>45</v>
      </c>
      <c r="C18" s="1" t="s">
        <v>127</v>
      </c>
      <c r="D18" s="1" t="s">
        <v>209</v>
      </c>
      <c r="E18" s="1" t="s">
        <v>10</v>
      </c>
      <c r="F18" s="12">
        <v>23.04</v>
      </c>
      <c r="G18" s="12">
        <v>20.97</v>
      </c>
      <c r="H18" s="12">
        <f t="shared" si="0"/>
        <v>44.01</v>
      </c>
      <c r="I18" s="14">
        <v>12</v>
      </c>
      <c r="L18" s="12">
        <v>2</v>
      </c>
      <c r="Z18" s="12">
        <v>1</v>
      </c>
      <c r="AC18" s="12">
        <v>5</v>
      </c>
      <c r="AF18" s="12">
        <v>5</v>
      </c>
      <c r="AI18" s="12">
        <v>5</v>
      </c>
    </row>
    <row r="19" spans="1:53" x14ac:dyDescent="0.2">
      <c r="A19" s="6">
        <v>24</v>
      </c>
      <c r="B19" s="18">
        <v>84</v>
      </c>
      <c r="C19" s="1" t="s">
        <v>183</v>
      </c>
      <c r="D19" s="1" t="s">
        <v>184</v>
      </c>
      <c r="E19" s="1" t="s">
        <v>30</v>
      </c>
      <c r="F19" s="12">
        <v>22.93</v>
      </c>
      <c r="G19" s="12">
        <v>21.14</v>
      </c>
      <c r="H19" s="12">
        <f t="shared" si="0"/>
        <v>44.07</v>
      </c>
      <c r="I19" s="14">
        <v>13</v>
      </c>
      <c r="R19" s="12">
        <v>7</v>
      </c>
      <c r="AD19" s="12">
        <v>4</v>
      </c>
      <c r="AM19" s="12">
        <v>6</v>
      </c>
      <c r="AU19" s="12">
        <v>10</v>
      </c>
      <c r="AX19" s="12">
        <v>10</v>
      </c>
    </row>
    <row r="20" spans="1:53" x14ac:dyDescent="0.2">
      <c r="A20" s="6">
        <v>6</v>
      </c>
      <c r="B20" s="18">
        <v>81</v>
      </c>
      <c r="C20" s="1" t="s">
        <v>49</v>
      </c>
      <c r="D20" s="1" t="s">
        <v>50</v>
      </c>
      <c r="E20" s="1" t="s">
        <v>30</v>
      </c>
      <c r="F20" s="18">
        <v>23.23</v>
      </c>
      <c r="G20" s="12">
        <v>20.95</v>
      </c>
      <c r="H20" s="12">
        <f t="shared" si="0"/>
        <v>44.18</v>
      </c>
      <c r="I20" s="14">
        <v>14</v>
      </c>
      <c r="R20" s="12">
        <v>6</v>
      </c>
      <c r="AD20" s="12">
        <v>3</v>
      </c>
      <c r="AM20" s="12">
        <v>5</v>
      </c>
      <c r="AU20" s="12">
        <v>9</v>
      </c>
      <c r="AX20" s="12">
        <v>9</v>
      </c>
    </row>
    <row r="21" spans="1:53" x14ac:dyDescent="0.2">
      <c r="A21" s="6">
        <v>37</v>
      </c>
      <c r="B21" s="18">
        <v>7</v>
      </c>
      <c r="C21" s="1" t="s">
        <v>267</v>
      </c>
      <c r="D21" s="1" t="s">
        <v>268</v>
      </c>
      <c r="E21" s="1" t="s">
        <v>7</v>
      </c>
      <c r="F21" s="12">
        <v>23.47</v>
      </c>
      <c r="G21" s="12">
        <v>21.25</v>
      </c>
      <c r="H21" s="12">
        <f t="shared" si="0"/>
        <v>44.72</v>
      </c>
      <c r="I21" s="14">
        <v>15</v>
      </c>
      <c r="O21" s="12">
        <v>3</v>
      </c>
      <c r="AL21" s="12">
        <v>4</v>
      </c>
      <c r="AO21" s="12">
        <v>6</v>
      </c>
      <c r="AR21" s="12">
        <v>6</v>
      </c>
    </row>
    <row r="22" spans="1:53" x14ac:dyDescent="0.2">
      <c r="A22" s="6">
        <v>52</v>
      </c>
      <c r="B22" s="18">
        <v>49</v>
      </c>
      <c r="C22" s="1" t="s">
        <v>59</v>
      </c>
      <c r="D22" s="1" t="s">
        <v>60</v>
      </c>
      <c r="E22" s="1" t="s">
        <v>10</v>
      </c>
      <c r="F22" s="18">
        <v>24.52</v>
      </c>
      <c r="G22" s="12">
        <v>21.92</v>
      </c>
      <c r="H22" s="12">
        <f t="shared" si="0"/>
        <v>46.44</v>
      </c>
      <c r="I22" s="14">
        <v>16</v>
      </c>
      <c r="L22" s="12">
        <v>1</v>
      </c>
      <c r="AC22" s="12">
        <v>2</v>
      </c>
      <c r="AF22" s="12">
        <v>4</v>
      </c>
      <c r="AI22" s="12">
        <v>4</v>
      </c>
    </row>
    <row r="23" spans="1:53" x14ac:dyDescent="0.2">
      <c r="A23" s="6">
        <v>46</v>
      </c>
      <c r="B23" s="18">
        <v>48</v>
      </c>
      <c r="C23" s="1" t="s">
        <v>8</v>
      </c>
      <c r="D23" s="1" t="s">
        <v>9</v>
      </c>
      <c r="E23" s="1" t="s">
        <v>10</v>
      </c>
      <c r="F23" s="12">
        <v>24.53</v>
      </c>
      <c r="G23" s="12">
        <v>22.04</v>
      </c>
      <c r="H23" s="12">
        <f t="shared" si="0"/>
        <v>46.57</v>
      </c>
      <c r="I23" s="14">
        <v>17</v>
      </c>
      <c r="AC23" s="12">
        <v>1</v>
      </c>
      <c r="AF23" s="12">
        <v>3</v>
      </c>
      <c r="AI23" s="12">
        <v>3</v>
      </c>
    </row>
    <row r="24" spans="1:53" x14ac:dyDescent="0.2">
      <c r="A24" s="6">
        <v>43</v>
      </c>
      <c r="B24" s="18">
        <v>8</v>
      </c>
      <c r="C24" s="1" t="s">
        <v>284</v>
      </c>
      <c r="D24" s="1" t="s">
        <v>307</v>
      </c>
      <c r="E24" s="1" t="s">
        <v>7</v>
      </c>
      <c r="F24" s="12">
        <v>24.52</v>
      </c>
      <c r="G24" s="12">
        <v>22.64</v>
      </c>
      <c r="H24" s="12">
        <f t="shared" si="0"/>
        <v>47.16</v>
      </c>
      <c r="I24" s="14">
        <v>18</v>
      </c>
      <c r="O24" s="12">
        <v>2</v>
      </c>
      <c r="AL24" s="12">
        <v>3</v>
      </c>
      <c r="AO24" s="12">
        <v>5</v>
      </c>
      <c r="AR24" s="12">
        <v>5</v>
      </c>
    </row>
    <row r="25" spans="1:53" x14ac:dyDescent="0.2">
      <c r="A25" s="6">
        <v>57</v>
      </c>
      <c r="B25" s="18">
        <v>50</v>
      </c>
      <c r="C25" s="1" t="s">
        <v>97</v>
      </c>
      <c r="D25" s="1" t="s">
        <v>98</v>
      </c>
      <c r="E25" s="1" t="s">
        <v>10</v>
      </c>
      <c r="F25" s="12">
        <v>24.48</v>
      </c>
      <c r="G25" s="12">
        <v>22.77</v>
      </c>
      <c r="H25" s="12">
        <f t="shared" si="0"/>
        <v>47.25</v>
      </c>
      <c r="I25" s="14">
        <v>19</v>
      </c>
      <c r="AF25" s="12">
        <v>2</v>
      </c>
      <c r="AI25" s="12">
        <v>2</v>
      </c>
    </row>
    <row r="26" spans="1:53" x14ac:dyDescent="0.2">
      <c r="A26" s="6">
        <v>53</v>
      </c>
      <c r="B26" s="18">
        <v>219</v>
      </c>
      <c r="C26" s="1" t="s">
        <v>67</v>
      </c>
      <c r="D26" s="1" t="s">
        <v>68</v>
      </c>
      <c r="E26" s="1" t="s">
        <v>20</v>
      </c>
      <c r="F26" s="12">
        <v>23.14</v>
      </c>
      <c r="G26" s="12">
        <v>24.33</v>
      </c>
      <c r="H26" s="12">
        <f t="shared" si="0"/>
        <v>47.47</v>
      </c>
      <c r="I26" s="14">
        <v>20</v>
      </c>
      <c r="N26" s="12">
        <v>1</v>
      </c>
      <c r="Q26" s="12">
        <v>5</v>
      </c>
      <c r="T26" s="12">
        <v>7</v>
      </c>
      <c r="W26" s="12">
        <v>7</v>
      </c>
    </row>
    <row r="27" spans="1:53" x14ac:dyDescent="0.2">
      <c r="A27" s="6">
        <v>36</v>
      </c>
      <c r="B27" s="18">
        <v>86</v>
      </c>
      <c r="C27" s="1" t="s">
        <v>169</v>
      </c>
      <c r="D27" s="1" t="s">
        <v>261</v>
      </c>
      <c r="E27" s="1" t="s">
        <v>30</v>
      </c>
      <c r="F27" s="12">
        <v>24.99</v>
      </c>
      <c r="G27" s="12">
        <v>22.5</v>
      </c>
      <c r="H27" s="12">
        <f t="shared" si="0"/>
        <v>47.489999999999995</v>
      </c>
      <c r="I27" s="14">
        <v>21</v>
      </c>
      <c r="R27" s="12">
        <v>4</v>
      </c>
      <c r="AM27" s="12">
        <v>2</v>
      </c>
      <c r="AU27" s="12">
        <v>8</v>
      </c>
      <c r="AX27" s="12">
        <v>8</v>
      </c>
    </row>
    <row r="28" spans="1:53" x14ac:dyDescent="0.2">
      <c r="A28" s="6">
        <v>12</v>
      </c>
      <c r="B28" s="18">
        <v>82</v>
      </c>
      <c r="C28" s="1" t="s">
        <v>95</v>
      </c>
      <c r="D28" s="1" t="s">
        <v>96</v>
      </c>
      <c r="E28" s="1" t="s">
        <v>30</v>
      </c>
      <c r="F28" s="12">
        <v>24.74</v>
      </c>
      <c r="G28" s="12">
        <v>23.52</v>
      </c>
      <c r="H28" s="12">
        <f t="shared" si="0"/>
        <v>48.26</v>
      </c>
      <c r="I28" s="14">
        <v>22</v>
      </c>
      <c r="R28" s="12">
        <v>3</v>
      </c>
      <c r="AM28" s="12">
        <v>1</v>
      </c>
      <c r="AU28" s="12">
        <v>7</v>
      </c>
      <c r="AX28" s="12">
        <v>7</v>
      </c>
    </row>
    <row r="29" spans="1:53" x14ac:dyDescent="0.2">
      <c r="A29" s="6">
        <v>49</v>
      </c>
      <c r="B29" s="18">
        <v>9</v>
      </c>
      <c r="C29" s="1" t="s">
        <v>5</v>
      </c>
      <c r="D29" s="1" t="s">
        <v>37</v>
      </c>
      <c r="E29" s="1" t="s">
        <v>7</v>
      </c>
      <c r="F29" s="12">
        <v>24.77</v>
      </c>
      <c r="G29" s="12">
        <v>23.52</v>
      </c>
      <c r="H29" s="12">
        <f t="shared" si="0"/>
        <v>48.29</v>
      </c>
      <c r="I29" s="14">
        <v>23</v>
      </c>
      <c r="AO29" s="12">
        <v>4</v>
      </c>
      <c r="AR29" s="12">
        <v>4</v>
      </c>
    </row>
    <row r="30" spans="1:53" x14ac:dyDescent="0.2">
      <c r="A30" s="6">
        <v>33</v>
      </c>
      <c r="B30" s="18">
        <v>136</v>
      </c>
      <c r="C30" s="1" t="s">
        <v>241</v>
      </c>
      <c r="D30" s="1" t="s">
        <v>242</v>
      </c>
      <c r="E30" s="1" t="s">
        <v>23</v>
      </c>
      <c r="F30" s="12">
        <v>25.08</v>
      </c>
      <c r="G30" s="12">
        <v>23.58</v>
      </c>
      <c r="H30" s="12">
        <f t="shared" si="0"/>
        <v>48.66</v>
      </c>
      <c r="I30" s="14">
        <v>24</v>
      </c>
      <c r="U30" s="12">
        <v>6</v>
      </c>
      <c r="AJ30" s="12">
        <v>1</v>
      </c>
      <c r="AS30" s="12">
        <v>3</v>
      </c>
      <c r="AV30" s="12">
        <v>6</v>
      </c>
      <c r="BA30" s="12">
        <v>10</v>
      </c>
    </row>
    <row r="31" spans="1:53" x14ac:dyDescent="0.2">
      <c r="A31" s="6">
        <v>29</v>
      </c>
      <c r="B31" s="18">
        <v>215</v>
      </c>
      <c r="C31" s="1" t="s">
        <v>215</v>
      </c>
      <c r="D31" s="1" t="s">
        <v>216</v>
      </c>
      <c r="E31" s="1" t="s">
        <v>20</v>
      </c>
      <c r="F31" s="12">
        <v>24.99</v>
      </c>
      <c r="G31" s="12">
        <v>23.85</v>
      </c>
      <c r="H31" s="12">
        <f t="shared" si="0"/>
        <v>48.84</v>
      </c>
      <c r="I31" s="14">
        <v>25</v>
      </c>
      <c r="Q31" s="12">
        <v>2</v>
      </c>
      <c r="T31" s="12">
        <v>5</v>
      </c>
      <c r="W31" s="12">
        <v>6</v>
      </c>
    </row>
    <row r="32" spans="1:53" x14ac:dyDescent="0.2">
      <c r="A32" s="6">
        <v>23</v>
      </c>
      <c r="B32" s="18">
        <v>214</v>
      </c>
      <c r="C32" s="1" t="s">
        <v>176</v>
      </c>
      <c r="D32" s="1" t="s">
        <v>177</v>
      </c>
      <c r="E32" s="1" t="s">
        <v>20</v>
      </c>
      <c r="F32" s="12">
        <v>27.93</v>
      </c>
      <c r="G32" s="12">
        <v>22.06</v>
      </c>
      <c r="H32" s="12">
        <f t="shared" si="0"/>
        <v>49.989999999999995</v>
      </c>
      <c r="I32" s="14">
        <v>26</v>
      </c>
      <c r="Q32" s="12">
        <v>1</v>
      </c>
      <c r="T32" s="12">
        <v>4</v>
      </c>
      <c r="W32" s="12">
        <v>5</v>
      </c>
    </row>
    <row r="33" spans="1:54" x14ac:dyDescent="0.2">
      <c r="A33" s="6">
        <v>59</v>
      </c>
      <c r="B33" s="18">
        <v>90</v>
      </c>
      <c r="C33" s="1" t="s">
        <v>113</v>
      </c>
      <c r="D33" s="1" t="s">
        <v>114</v>
      </c>
      <c r="E33" s="1" t="s">
        <v>30</v>
      </c>
      <c r="F33" s="12">
        <v>26.71</v>
      </c>
      <c r="G33" s="12">
        <v>23.82</v>
      </c>
      <c r="H33" s="12">
        <f t="shared" si="0"/>
        <v>50.53</v>
      </c>
      <c r="I33" s="14">
        <v>27</v>
      </c>
      <c r="AU33" s="12">
        <v>5</v>
      </c>
      <c r="AX33" s="12">
        <v>6</v>
      </c>
    </row>
    <row r="34" spans="1:54" x14ac:dyDescent="0.2">
      <c r="A34" s="6">
        <v>27</v>
      </c>
      <c r="B34" s="18">
        <v>135</v>
      </c>
      <c r="C34" s="1" t="s">
        <v>203</v>
      </c>
      <c r="D34" s="1" t="s">
        <v>116</v>
      </c>
      <c r="E34" s="1" t="s">
        <v>23</v>
      </c>
      <c r="F34" s="12">
        <v>26.35</v>
      </c>
      <c r="G34" s="12">
        <v>24.37</v>
      </c>
      <c r="H34" s="12">
        <f t="shared" si="0"/>
        <v>50.72</v>
      </c>
      <c r="I34" s="14">
        <v>28</v>
      </c>
      <c r="U34" s="12">
        <v>3</v>
      </c>
      <c r="AS34" s="12">
        <v>2</v>
      </c>
      <c r="AV34" s="12">
        <v>4</v>
      </c>
      <c r="BA34" s="12">
        <v>9</v>
      </c>
    </row>
    <row r="35" spans="1:54" x14ac:dyDescent="0.2">
      <c r="A35" s="6">
        <v>19</v>
      </c>
      <c r="B35" s="18">
        <v>4</v>
      </c>
      <c r="C35" s="1" t="s">
        <v>147</v>
      </c>
      <c r="D35" s="1" t="s">
        <v>148</v>
      </c>
      <c r="E35" s="1" t="s">
        <v>7</v>
      </c>
      <c r="F35" s="12">
        <v>25.37</v>
      </c>
      <c r="G35" s="12">
        <v>25.82</v>
      </c>
      <c r="H35" s="12">
        <f t="shared" si="0"/>
        <v>51.19</v>
      </c>
      <c r="I35" s="14">
        <v>29</v>
      </c>
      <c r="T35" s="12">
        <v>2</v>
      </c>
      <c r="AO35" s="12">
        <v>3</v>
      </c>
      <c r="AR35" s="12">
        <v>1</v>
      </c>
      <c r="AV35" s="19"/>
    </row>
    <row r="36" spans="1:54" x14ac:dyDescent="0.2">
      <c r="A36" s="6">
        <v>8</v>
      </c>
      <c r="B36" s="18">
        <v>512</v>
      </c>
      <c r="C36" s="1" t="s">
        <v>65</v>
      </c>
      <c r="D36" s="1" t="s">
        <v>66</v>
      </c>
      <c r="E36" s="1" t="s">
        <v>17</v>
      </c>
      <c r="F36" s="12">
        <v>26.27</v>
      </c>
      <c r="G36" s="12">
        <v>25.08</v>
      </c>
      <c r="H36" s="12">
        <f t="shared" si="0"/>
        <v>51.349999999999994</v>
      </c>
      <c r="I36" s="14">
        <v>30</v>
      </c>
      <c r="X36" s="12">
        <v>4</v>
      </c>
      <c r="AG36" s="12">
        <v>1</v>
      </c>
      <c r="AP36" s="12">
        <v>2</v>
      </c>
      <c r="AY36" s="12">
        <v>5</v>
      </c>
      <c r="BB36" s="12">
        <v>8</v>
      </c>
    </row>
    <row r="37" spans="1:54" x14ac:dyDescent="0.2">
      <c r="A37" s="6">
        <v>68</v>
      </c>
      <c r="B37" s="18">
        <v>14</v>
      </c>
      <c r="C37" s="1" t="s">
        <v>145</v>
      </c>
      <c r="D37" s="1" t="s">
        <v>178</v>
      </c>
      <c r="E37" s="1" t="s">
        <v>7</v>
      </c>
      <c r="F37" s="12">
        <v>26.44</v>
      </c>
      <c r="G37" s="12">
        <v>24.98</v>
      </c>
      <c r="H37" s="12">
        <f t="shared" si="0"/>
        <v>51.42</v>
      </c>
      <c r="I37" s="14">
        <v>31</v>
      </c>
      <c r="T37" s="12">
        <v>1</v>
      </c>
      <c r="AO37" s="12">
        <v>1</v>
      </c>
    </row>
    <row r="38" spans="1:54" x14ac:dyDescent="0.2">
      <c r="A38" s="6">
        <v>58</v>
      </c>
      <c r="B38" s="18">
        <v>220</v>
      </c>
      <c r="C38" s="1" t="s">
        <v>105</v>
      </c>
      <c r="D38" s="1" t="s">
        <v>106</v>
      </c>
      <c r="E38" s="1" t="s">
        <v>20</v>
      </c>
      <c r="F38" s="12">
        <v>27.74</v>
      </c>
      <c r="G38" s="12">
        <v>24.71</v>
      </c>
      <c r="H38" s="12">
        <f t="shared" ref="H38:H69" si="1">F38+G38</f>
        <v>52.45</v>
      </c>
      <c r="I38" s="14">
        <v>32</v>
      </c>
      <c r="W38" s="12">
        <v>3</v>
      </c>
    </row>
    <row r="39" spans="1:54" x14ac:dyDescent="0.2">
      <c r="A39" s="6">
        <v>54</v>
      </c>
      <c r="B39" s="18">
        <v>89</v>
      </c>
      <c r="C39" s="1" t="s">
        <v>74</v>
      </c>
      <c r="D39" s="1" t="s">
        <v>75</v>
      </c>
      <c r="E39" s="1" t="s">
        <v>30</v>
      </c>
      <c r="F39" s="12">
        <v>27.34</v>
      </c>
      <c r="G39" s="12">
        <v>25.45</v>
      </c>
      <c r="H39" s="12">
        <f t="shared" si="1"/>
        <v>52.79</v>
      </c>
      <c r="I39" s="14">
        <v>33</v>
      </c>
      <c r="AU39" s="12">
        <v>3</v>
      </c>
      <c r="AX39" s="12">
        <v>4</v>
      </c>
    </row>
    <row r="40" spans="1:54" x14ac:dyDescent="0.2">
      <c r="A40" s="6">
        <v>31</v>
      </c>
      <c r="B40" s="18">
        <v>6</v>
      </c>
      <c r="C40" s="1" t="s">
        <v>228</v>
      </c>
      <c r="D40" s="1" t="s">
        <v>229</v>
      </c>
      <c r="E40" s="1" t="s">
        <v>7</v>
      </c>
      <c r="F40" s="12">
        <v>31.31</v>
      </c>
      <c r="G40" s="12">
        <v>21.92</v>
      </c>
      <c r="H40" s="12">
        <f t="shared" si="1"/>
        <v>53.230000000000004</v>
      </c>
      <c r="I40" s="14">
        <v>34</v>
      </c>
    </row>
    <row r="41" spans="1:54" x14ac:dyDescent="0.2">
      <c r="A41" s="6">
        <v>47</v>
      </c>
      <c r="B41" s="18">
        <v>218</v>
      </c>
      <c r="C41" s="1" t="s">
        <v>18</v>
      </c>
      <c r="D41" s="1" t="s">
        <v>19</v>
      </c>
      <c r="E41" s="1" t="s">
        <v>20</v>
      </c>
      <c r="F41" s="12">
        <v>27.31</v>
      </c>
      <c r="G41" s="12">
        <v>26.21</v>
      </c>
      <c r="H41" s="12">
        <f t="shared" si="1"/>
        <v>53.519999999999996</v>
      </c>
      <c r="I41" s="14">
        <v>35</v>
      </c>
      <c r="W41" s="12">
        <v>2</v>
      </c>
    </row>
    <row r="42" spans="1:54" x14ac:dyDescent="0.2">
      <c r="A42" s="6">
        <v>64</v>
      </c>
      <c r="B42" s="18">
        <v>13</v>
      </c>
      <c r="C42" s="1" t="s">
        <v>359</v>
      </c>
      <c r="D42" s="1" t="s">
        <v>150</v>
      </c>
      <c r="E42" s="1" t="s">
        <v>7</v>
      </c>
      <c r="F42" s="12">
        <v>27.97</v>
      </c>
      <c r="G42" s="12">
        <v>25.94</v>
      </c>
      <c r="H42" s="12">
        <f t="shared" si="1"/>
        <v>53.91</v>
      </c>
      <c r="I42" s="14">
        <v>36</v>
      </c>
    </row>
    <row r="43" spans="1:54" x14ac:dyDescent="0.2">
      <c r="A43" s="6">
        <v>42</v>
      </c>
      <c r="B43" s="18">
        <v>87</v>
      </c>
      <c r="C43" s="1" t="s">
        <v>299</v>
      </c>
      <c r="D43" s="1" t="s">
        <v>300</v>
      </c>
      <c r="E43" s="1" t="s">
        <v>30</v>
      </c>
      <c r="F43" s="12">
        <v>24.74</v>
      </c>
      <c r="G43" s="12">
        <v>29.23</v>
      </c>
      <c r="H43" s="12">
        <f t="shared" si="1"/>
        <v>53.97</v>
      </c>
      <c r="I43" s="14">
        <v>37</v>
      </c>
      <c r="AU43" s="12">
        <v>2</v>
      </c>
      <c r="AX43" s="12">
        <v>3</v>
      </c>
    </row>
    <row r="44" spans="1:54" x14ac:dyDescent="0.2">
      <c r="A44" s="6">
        <v>26</v>
      </c>
      <c r="B44" s="18">
        <v>515</v>
      </c>
      <c r="C44" s="1" t="s">
        <v>195</v>
      </c>
      <c r="D44" s="1" t="s">
        <v>196</v>
      </c>
      <c r="E44" s="1" t="s">
        <v>17</v>
      </c>
      <c r="F44" s="12">
        <v>27.85</v>
      </c>
      <c r="G44" s="12">
        <v>26.5</v>
      </c>
      <c r="H44" s="12">
        <f t="shared" si="1"/>
        <v>54.35</v>
      </c>
      <c r="I44" s="14">
        <v>38</v>
      </c>
      <c r="X44" s="12">
        <v>1</v>
      </c>
      <c r="AY44" s="12">
        <v>2</v>
      </c>
      <c r="BB44" s="12">
        <v>7</v>
      </c>
    </row>
    <row r="45" spans="1:54" x14ac:dyDescent="0.2">
      <c r="A45" s="6">
        <v>21</v>
      </c>
      <c r="B45" s="18">
        <v>134</v>
      </c>
      <c r="C45" s="1" t="s">
        <v>161</v>
      </c>
      <c r="D45" s="1" t="s">
        <v>162</v>
      </c>
      <c r="E45" s="1" t="s">
        <v>23</v>
      </c>
      <c r="F45" s="12">
        <v>28.1</v>
      </c>
      <c r="G45" s="12">
        <v>26.28</v>
      </c>
      <c r="H45" s="12">
        <f t="shared" si="1"/>
        <v>54.38</v>
      </c>
      <c r="I45" s="14">
        <v>39</v>
      </c>
      <c r="AV45" s="12">
        <v>1</v>
      </c>
      <c r="BA45" s="12">
        <v>6</v>
      </c>
    </row>
    <row r="46" spans="1:54" x14ac:dyDescent="0.2">
      <c r="A46" s="6">
        <v>74</v>
      </c>
      <c r="B46" s="18">
        <v>947</v>
      </c>
      <c r="C46" s="1" t="s">
        <v>217</v>
      </c>
      <c r="D46" s="1" t="s">
        <v>218</v>
      </c>
      <c r="E46" s="1" t="s">
        <v>20</v>
      </c>
      <c r="F46" s="12">
        <v>29.03</v>
      </c>
      <c r="G46" s="12">
        <v>25.81</v>
      </c>
      <c r="H46" s="12">
        <f t="shared" si="1"/>
        <v>54.84</v>
      </c>
      <c r="I46" s="14">
        <v>40</v>
      </c>
    </row>
    <row r="47" spans="1:54" x14ac:dyDescent="0.2">
      <c r="A47" s="6">
        <v>9</v>
      </c>
      <c r="B47" s="18">
        <v>132</v>
      </c>
      <c r="C47" s="1" t="s">
        <v>72</v>
      </c>
      <c r="D47" s="1" t="s">
        <v>73</v>
      </c>
      <c r="E47" s="1" t="s">
        <v>23</v>
      </c>
      <c r="F47" s="12">
        <v>30.82</v>
      </c>
      <c r="G47" s="12">
        <v>24.15</v>
      </c>
      <c r="H47" s="12">
        <f t="shared" si="1"/>
        <v>54.97</v>
      </c>
      <c r="I47" s="14">
        <v>41</v>
      </c>
      <c r="BA47" s="12">
        <v>5</v>
      </c>
    </row>
    <row r="48" spans="1:54" x14ac:dyDescent="0.2">
      <c r="A48" s="6">
        <v>63</v>
      </c>
      <c r="B48" s="18">
        <v>651</v>
      </c>
      <c r="C48" s="1" t="s">
        <v>141</v>
      </c>
      <c r="D48" s="1" t="s">
        <v>142</v>
      </c>
      <c r="E48" s="1" t="s">
        <v>20</v>
      </c>
      <c r="F48" s="12">
        <v>28.82</v>
      </c>
      <c r="G48" s="12">
        <v>26.71</v>
      </c>
      <c r="H48" s="12">
        <f t="shared" si="1"/>
        <v>55.53</v>
      </c>
      <c r="I48" s="14">
        <v>42</v>
      </c>
    </row>
    <row r="49" spans="1:54" x14ac:dyDescent="0.2">
      <c r="A49" s="6">
        <v>72</v>
      </c>
      <c r="B49" s="18">
        <v>15</v>
      </c>
      <c r="C49" s="1" t="s">
        <v>204</v>
      </c>
      <c r="D49" s="1" t="s">
        <v>205</v>
      </c>
      <c r="E49" s="1" t="s">
        <v>7</v>
      </c>
      <c r="F49" s="12">
        <v>28.62</v>
      </c>
      <c r="G49" s="12">
        <v>27.68</v>
      </c>
      <c r="H49" s="12">
        <f t="shared" si="1"/>
        <v>56.3</v>
      </c>
      <c r="I49" s="14">
        <v>43</v>
      </c>
    </row>
    <row r="50" spans="1:54" x14ac:dyDescent="0.2">
      <c r="A50" s="6">
        <v>86</v>
      </c>
      <c r="B50" s="18">
        <v>21</v>
      </c>
      <c r="C50" s="1" t="s">
        <v>293</v>
      </c>
      <c r="D50" s="1" t="s">
        <v>294</v>
      </c>
      <c r="E50" s="1" t="s">
        <v>7</v>
      </c>
      <c r="F50" s="12">
        <v>29.67</v>
      </c>
      <c r="G50" s="12">
        <v>26.88</v>
      </c>
      <c r="H50" s="12">
        <f t="shared" si="1"/>
        <v>56.55</v>
      </c>
      <c r="I50" s="14">
        <v>44</v>
      </c>
    </row>
    <row r="51" spans="1:54" x14ac:dyDescent="0.2">
      <c r="A51" s="6">
        <v>45</v>
      </c>
      <c r="B51" s="18">
        <v>138</v>
      </c>
      <c r="C51" s="1" t="s">
        <v>320</v>
      </c>
      <c r="D51" s="1" t="s">
        <v>321</v>
      </c>
      <c r="E51" s="1" t="s">
        <v>23</v>
      </c>
      <c r="F51" s="12">
        <v>29.82</v>
      </c>
      <c r="G51" s="12">
        <v>27.16</v>
      </c>
      <c r="H51" s="12">
        <f t="shared" si="1"/>
        <v>56.980000000000004</v>
      </c>
      <c r="I51" s="14">
        <v>45</v>
      </c>
      <c r="BA51" s="12">
        <v>4</v>
      </c>
    </row>
    <row r="52" spans="1:54" x14ac:dyDescent="0.2">
      <c r="A52" s="6">
        <v>75</v>
      </c>
      <c r="B52" s="18">
        <v>16</v>
      </c>
      <c r="C52" s="1" t="s">
        <v>224</v>
      </c>
      <c r="D52" s="1" t="s">
        <v>114</v>
      </c>
      <c r="E52" s="1" t="s">
        <v>7</v>
      </c>
      <c r="F52" s="12">
        <v>29.71</v>
      </c>
      <c r="G52" s="12">
        <v>27.27</v>
      </c>
      <c r="H52" s="12">
        <f t="shared" si="1"/>
        <v>56.980000000000004</v>
      </c>
      <c r="I52" s="14">
        <v>46</v>
      </c>
    </row>
    <row r="53" spans="1:54" x14ac:dyDescent="0.2">
      <c r="A53" s="6">
        <v>50</v>
      </c>
      <c r="B53" s="18">
        <v>519</v>
      </c>
      <c r="C53" s="1" t="s">
        <v>44</v>
      </c>
      <c r="D53" s="1" t="s">
        <v>45</v>
      </c>
      <c r="E53" s="1" t="s">
        <v>17</v>
      </c>
      <c r="F53" s="12">
        <v>30.13</v>
      </c>
      <c r="G53" s="12">
        <v>26.91</v>
      </c>
      <c r="H53" s="12">
        <f t="shared" si="1"/>
        <v>57.04</v>
      </c>
      <c r="I53" s="14">
        <v>47</v>
      </c>
      <c r="AY53" s="12">
        <v>1</v>
      </c>
      <c r="BB53" s="12">
        <v>3</v>
      </c>
    </row>
    <row r="54" spans="1:54" x14ac:dyDescent="0.2">
      <c r="A54" s="6">
        <v>18</v>
      </c>
      <c r="B54" s="18">
        <v>83</v>
      </c>
      <c r="C54" s="1" t="s">
        <v>139</v>
      </c>
      <c r="D54" s="1" t="s">
        <v>140</v>
      </c>
      <c r="E54" s="1" t="s">
        <v>30</v>
      </c>
      <c r="F54" s="12">
        <v>29.96</v>
      </c>
      <c r="G54" s="12">
        <v>27.09</v>
      </c>
      <c r="H54" s="12">
        <f t="shared" si="1"/>
        <v>57.05</v>
      </c>
      <c r="I54" s="14">
        <v>48</v>
      </c>
    </row>
    <row r="55" spans="1:54" x14ac:dyDescent="0.2">
      <c r="A55" s="6">
        <v>66</v>
      </c>
      <c r="B55" s="18">
        <v>53</v>
      </c>
      <c r="C55" s="1" t="s">
        <v>163</v>
      </c>
      <c r="D55" s="1" t="s">
        <v>164</v>
      </c>
      <c r="E55" s="1" t="s">
        <v>10</v>
      </c>
      <c r="F55" s="12">
        <v>29.71</v>
      </c>
      <c r="G55" s="12">
        <v>27.52</v>
      </c>
      <c r="H55" s="12">
        <f t="shared" si="1"/>
        <v>57.230000000000004</v>
      </c>
      <c r="I55" s="14">
        <v>49</v>
      </c>
    </row>
    <row r="56" spans="1:54" x14ac:dyDescent="0.2">
      <c r="A56" s="6">
        <v>70</v>
      </c>
      <c r="B56" s="18">
        <v>54</v>
      </c>
      <c r="C56" s="1" t="s">
        <v>191</v>
      </c>
      <c r="D56" s="1" t="s">
        <v>168</v>
      </c>
      <c r="E56" s="1" t="s">
        <v>10</v>
      </c>
      <c r="F56" s="12">
        <v>29.98</v>
      </c>
      <c r="G56" s="12">
        <v>28.55</v>
      </c>
      <c r="H56" s="12">
        <f t="shared" si="1"/>
        <v>58.53</v>
      </c>
      <c r="I56" s="14">
        <v>50</v>
      </c>
    </row>
    <row r="57" spans="1:54" x14ac:dyDescent="0.2">
      <c r="A57" s="6">
        <v>71</v>
      </c>
      <c r="B57" s="18">
        <v>946</v>
      </c>
      <c r="C57" s="1" t="s">
        <v>197</v>
      </c>
      <c r="D57" s="1" t="s">
        <v>198</v>
      </c>
      <c r="E57" s="1" t="s">
        <v>20</v>
      </c>
      <c r="F57" s="12">
        <v>29.66</v>
      </c>
      <c r="G57" s="12">
        <v>28.95</v>
      </c>
      <c r="H57" s="12">
        <f t="shared" si="1"/>
        <v>58.61</v>
      </c>
      <c r="I57" s="14">
        <v>51</v>
      </c>
    </row>
    <row r="58" spans="1:54" x14ac:dyDescent="0.2">
      <c r="A58" s="6">
        <v>77</v>
      </c>
      <c r="B58" s="18">
        <v>948</v>
      </c>
      <c r="C58" s="1" t="s">
        <v>236</v>
      </c>
      <c r="D58" s="1" t="s">
        <v>237</v>
      </c>
      <c r="E58" s="1" t="s">
        <v>20</v>
      </c>
      <c r="F58" s="12">
        <v>31.78</v>
      </c>
      <c r="G58" s="12">
        <v>27.81</v>
      </c>
      <c r="H58" s="12">
        <f t="shared" si="1"/>
        <v>59.59</v>
      </c>
      <c r="I58" s="14">
        <v>52</v>
      </c>
    </row>
    <row r="59" spans="1:54" x14ac:dyDescent="0.2">
      <c r="A59" s="6">
        <v>39</v>
      </c>
      <c r="B59" s="18">
        <v>137</v>
      </c>
      <c r="C59" s="1" t="s">
        <v>279</v>
      </c>
      <c r="D59" s="1" t="s">
        <v>22</v>
      </c>
      <c r="E59" s="1" t="s">
        <v>23</v>
      </c>
      <c r="F59" s="12">
        <v>30.29</v>
      </c>
      <c r="G59" s="12">
        <v>29.47</v>
      </c>
      <c r="H59" s="12">
        <f t="shared" si="1"/>
        <v>59.76</v>
      </c>
      <c r="I59" s="14">
        <v>53</v>
      </c>
      <c r="BA59" s="12">
        <v>2</v>
      </c>
    </row>
    <row r="60" spans="1:54" x14ac:dyDescent="0.2">
      <c r="A60" s="6">
        <v>62</v>
      </c>
      <c r="B60" s="18">
        <v>51</v>
      </c>
      <c r="C60" s="1" t="s">
        <v>134</v>
      </c>
      <c r="D60" s="1" t="s">
        <v>135</v>
      </c>
      <c r="E60" s="1" t="s">
        <v>10</v>
      </c>
      <c r="F60" s="12">
        <v>33.21</v>
      </c>
      <c r="G60" s="12">
        <v>26.92</v>
      </c>
      <c r="H60" s="12">
        <f t="shared" si="1"/>
        <v>60.13</v>
      </c>
      <c r="I60" s="14">
        <v>54</v>
      </c>
    </row>
    <row r="61" spans="1:54" x14ac:dyDescent="0.2">
      <c r="A61" s="6">
        <v>78</v>
      </c>
      <c r="B61" s="18">
        <v>17</v>
      </c>
      <c r="C61" s="1" t="s">
        <v>243</v>
      </c>
      <c r="D61" s="1" t="s">
        <v>244</v>
      </c>
      <c r="E61" s="1" t="s">
        <v>7</v>
      </c>
      <c r="F61" s="12">
        <v>31.85</v>
      </c>
      <c r="G61" s="12">
        <v>28.78</v>
      </c>
      <c r="H61" s="12">
        <f t="shared" si="1"/>
        <v>60.63</v>
      </c>
      <c r="I61" s="14">
        <v>55</v>
      </c>
    </row>
    <row r="62" spans="1:54" x14ac:dyDescent="0.2">
      <c r="A62" s="6">
        <v>79</v>
      </c>
      <c r="B62" s="18">
        <v>949</v>
      </c>
      <c r="C62" s="1" t="s">
        <v>250</v>
      </c>
      <c r="D62" s="1" t="s">
        <v>251</v>
      </c>
      <c r="E62" s="1" t="s">
        <v>20</v>
      </c>
      <c r="F62" s="12">
        <v>31.59</v>
      </c>
      <c r="G62" s="12">
        <v>29.39</v>
      </c>
      <c r="H62" s="12">
        <f t="shared" si="1"/>
        <v>60.980000000000004</v>
      </c>
      <c r="I62" s="14">
        <v>56</v>
      </c>
    </row>
    <row r="63" spans="1:54" x14ac:dyDescent="0.2">
      <c r="A63" s="6">
        <v>81</v>
      </c>
      <c r="B63" s="18">
        <v>950</v>
      </c>
      <c r="C63" s="1" t="s">
        <v>262</v>
      </c>
      <c r="D63" s="1" t="s">
        <v>263</v>
      </c>
      <c r="E63" s="1" t="s">
        <v>20</v>
      </c>
      <c r="F63" s="12">
        <v>32.71</v>
      </c>
      <c r="G63" s="12">
        <v>29.33</v>
      </c>
      <c r="H63" s="12">
        <f t="shared" si="1"/>
        <v>62.04</v>
      </c>
      <c r="I63" s="14">
        <v>57</v>
      </c>
    </row>
    <row r="64" spans="1:54" x14ac:dyDescent="0.2">
      <c r="A64" s="6">
        <v>51</v>
      </c>
      <c r="B64" s="18">
        <v>139</v>
      </c>
      <c r="C64" s="1" t="s">
        <v>51</v>
      </c>
      <c r="D64" s="1" t="s">
        <v>52</v>
      </c>
      <c r="E64" s="1" t="s">
        <v>23</v>
      </c>
      <c r="F64" s="12">
        <v>32.79</v>
      </c>
      <c r="G64" s="12">
        <v>29.5</v>
      </c>
      <c r="H64" s="12">
        <f t="shared" si="1"/>
        <v>62.29</v>
      </c>
      <c r="I64" s="14">
        <v>58</v>
      </c>
      <c r="BA64" s="12">
        <v>1</v>
      </c>
    </row>
    <row r="65" spans="1:9" x14ac:dyDescent="0.2">
      <c r="A65" s="6">
        <v>67</v>
      </c>
      <c r="B65" s="18">
        <v>652</v>
      </c>
      <c r="C65" s="1" t="s">
        <v>171</v>
      </c>
      <c r="D65" s="1" t="s">
        <v>162</v>
      </c>
      <c r="E65" s="1" t="s">
        <v>20</v>
      </c>
      <c r="F65" s="12">
        <v>37.65</v>
      </c>
      <c r="G65" s="12">
        <v>24.9</v>
      </c>
      <c r="H65" s="12">
        <f t="shared" si="1"/>
        <v>62.55</v>
      </c>
      <c r="I65" s="14">
        <v>59</v>
      </c>
    </row>
    <row r="66" spans="1:9" x14ac:dyDescent="0.2">
      <c r="A66" s="6">
        <v>65</v>
      </c>
      <c r="B66" s="18">
        <v>172</v>
      </c>
      <c r="C66" s="1" t="s">
        <v>156</v>
      </c>
      <c r="D66" s="1" t="s">
        <v>157</v>
      </c>
      <c r="E66" s="1" t="s">
        <v>23</v>
      </c>
      <c r="F66" s="12">
        <v>32.79</v>
      </c>
      <c r="G66" s="12">
        <v>29.95</v>
      </c>
      <c r="H66" s="12">
        <f t="shared" si="1"/>
        <v>62.739999999999995</v>
      </c>
      <c r="I66" s="14">
        <v>60</v>
      </c>
    </row>
    <row r="67" spans="1:9" x14ac:dyDescent="0.2">
      <c r="A67" s="6">
        <v>80</v>
      </c>
      <c r="B67" s="18">
        <v>18</v>
      </c>
      <c r="C67" s="1" t="s">
        <v>257</v>
      </c>
      <c r="D67" s="1" t="s">
        <v>37</v>
      </c>
      <c r="E67" s="1" t="s">
        <v>7</v>
      </c>
      <c r="F67" s="12">
        <v>33.299999999999997</v>
      </c>
      <c r="G67" s="12">
        <v>30.17</v>
      </c>
      <c r="H67" s="12">
        <f t="shared" si="1"/>
        <v>63.47</v>
      </c>
      <c r="I67" s="14">
        <v>61</v>
      </c>
    </row>
    <row r="68" spans="1:9" x14ac:dyDescent="0.2">
      <c r="A68" s="6">
        <v>85</v>
      </c>
      <c r="B68" s="18">
        <v>953</v>
      </c>
      <c r="C68" s="1" t="s">
        <v>286</v>
      </c>
      <c r="D68" s="1" t="s">
        <v>287</v>
      </c>
      <c r="E68" s="1" t="s">
        <v>20</v>
      </c>
      <c r="F68" s="12">
        <v>34.03</v>
      </c>
      <c r="G68" s="12">
        <v>29.89</v>
      </c>
      <c r="H68" s="12">
        <f t="shared" si="1"/>
        <v>63.92</v>
      </c>
      <c r="I68" s="14">
        <v>62</v>
      </c>
    </row>
    <row r="69" spans="1:9" x14ac:dyDescent="0.2">
      <c r="A69" s="6">
        <v>76</v>
      </c>
      <c r="B69" s="18">
        <v>56</v>
      </c>
      <c r="C69" s="1" t="s">
        <v>230</v>
      </c>
      <c r="D69" s="1" t="s">
        <v>231</v>
      </c>
      <c r="E69" s="1" t="s">
        <v>10</v>
      </c>
      <c r="F69" s="12">
        <v>33.19</v>
      </c>
      <c r="G69" s="12">
        <v>30.82</v>
      </c>
      <c r="H69" s="12">
        <f t="shared" si="1"/>
        <v>64.009999999999991</v>
      </c>
      <c r="I69" s="14">
        <v>63</v>
      </c>
    </row>
    <row r="70" spans="1:9" x14ac:dyDescent="0.2">
      <c r="A70" s="6">
        <v>56</v>
      </c>
      <c r="B70" s="18">
        <v>140</v>
      </c>
      <c r="C70" s="1" t="s">
        <v>90</v>
      </c>
      <c r="D70" s="1" t="s">
        <v>91</v>
      </c>
      <c r="E70" s="1" t="s">
        <v>23</v>
      </c>
      <c r="F70" s="12">
        <v>33.47</v>
      </c>
      <c r="G70" s="12">
        <v>30.87</v>
      </c>
      <c r="H70" s="12">
        <f t="shared" ref="H70:H101" si="2">F70+G70</f>
        <v>64.34</v>
      </c>
      <c r="I70" s="14">
        <v>64</v>
      </c>
    </row>
    <row r="71" spans="1:9" x14ac:dyDescent="0.2">
      <c r="A71" s="6">
        <v>15</v>
      </c>
      <c r="B71" s="18">
        <v>133</v>
      </c>
      <c r="C71" s="1" t="s">
        <v>42</v>
      </c>
      <c r="D71" s="1" t="s">
        <v>119</v>
      </c>
      <c r="E71" s="1" t="s">
        <v>23</v>
      </c>
      <c r="F71" s="12">
        <v>26.52</v>
      </c>
      <c r="G71" s="12">
        <v>38.57</v>
      </c>
      <c r="H71" s="12">
        <f>F71+G71</f>
        <v>65.09</v>
      </c>
      <c r="I71" s="14">
        <v>65</v>
      </c>
    </row>
    <row r="72" spans="1:9" x14ac:dyDescent="0.2">
      <c r="A72" s="6">
        <v>89</v>
      </c>
      <c r="B72" s="18">
        <v>959</v>
      </c>
      <c r="C72" s="1" t="s">
        <v>314</v>
      </c>
      <c r="D72" s="1" t="s">
        <v>315</v>
      </c>
      <c r="E72" s="1" t="s">
        <v>20</v>
      </c>
      <c r="F72" s="12">
        <v>37.86</v>
      </c>
      <c r="G72" s="12">
        <v>28.09</v>
      </c>
      <c r="H72" s="12">
        <f>F72+G72</f>
        <v>65.95</v>
      </c>
      <c r="I72" s="14">
        <v>66</v>
      </c>
    </row>
    <row r="73" spans="1:9" x14ac:dyDescent="0.2">
      <c r="A73" s="6">
        <v>30</v>
      </c>
      <c r="B73" s="18">
        <v>85</v>
      </c>
      <c r="C73" s="1" t="s">
        <v>161</v>
      </c>
      <c r="D73" s="1" t="s">
        <v>223</v>
      </c>
      <c r="E73" s="1" t="s">
        <v>30</v>
      </c>
      <c r="F73" s="12">
        <v>46.44</v>
      </c>
      <c r="G73" s="12">
        <v>22.3</v>
      </c>
      <c r="H73" s="12">
        <f>F73+G73</f>
        <v>68.739999999999995</v>
      </c>
      <c r="I73" s="14">
        <v>67</v>
      </c>
    </row>
    <row r="74" spans="1:9" x14ac:dyDescent="0.2">
      <c r="A74" s="6">
        <v>84</v>
      </c>
      <c r="B74" s="18">
        <v>20</v>
      </c>
      <c r="C74" s="1" t="s">
        <v>280</v>
      </c>
      <c r="D74" s="1" t="s">
        <v>281</v>
      </c>
      <c r="E74" s="1" t="s">
        <v>7</v>
      </c>
      <c r="F74" s="12">
        <v>39.6</v>
      </c>
      <c r="G74" s="12">
        <v>29.46</v>
      </c>
      <c r="H74" s="12">
        <f>F74+G74</f>
        <v>69.06</v>
      </c>
      <c r="I74" s="14">
        <v>68</v>
      </c>
    </row>
    <row r="75" spans="1:9" x14ac:dyDescent="0.2">
      <c r="A75" s="6">
        <v>69</v>
      </c>
      <c r="B75" s="18">
        <v>173</v>
      </c>
      <c r="C75" s="1" t="s">
        <v>185</v>
      </c>
      <c r="D75" s="1" t="s">
        <v>186</v>
      </c>
      <c r="E75" s="1" t="s">
        <v>23</v>
      </c>
      <c r="F75" s="12">
        <v>38.130000000000003</v>
      </c>
      <c r="G75" s="12">
        <v>31.38</v>
      </c>
      <c r="H75" s="12">
        <f>F75+G75</f>
        <v>69.510000000000005</v>
      </c>
      <c r="I75" s="14">
        <v>69</v>
      </c>
    </row>
    <row r="76" spans="1:9" x14ac:dyDescent="0.2">
      <c r="A76" s="6">
        <v>73</v>
      </c>
      <c r="B76" s="18">
        <v>55</v>
      </c>
      <c r="C76" s="1" t="s">
        <v>210</v>
      </c>
      <c r="D76" s="1" t="s">
        <v>85</v>
      </c>
      <c r="E76" s="1" t="s">
        <v>10</v>
      </c>
      <c r="F76" s="12">
        <v>37.46</v>
      </c>
      <c r="G76" s="12">
        <v>32.78</v>
      </c>
      <c r="H76" s="12">
        <f>F76+G76</f>
        <v>70.240000000000009</v>
      </c>
      <c r="I76" s="14">
        <v>70</v>
      </c>
    </row>
    <row r="77" spans="1:9" x14ac:dyDescent="0.2">
      <c r="A77" s="6">
        <v>87</v>
      </c>
      <c r="B77" s="18">
        <v>954</v>
      </c>
      <c r="C77" s="1" t="s">
        <v>301</v>
      </c>
      <c r="D77" s="1" t="s">
        <v>302</v>
      </c>
      <c r="E77" s="1" t="s">
        <v>20</v>
      </c>
      <c r="F77" s="18">
        <v>40.96</v>
      </c>
      <c r="G77" s="12">
        <v>30.47</v>
      </c>
      <c r="H77" s="12">
        <f>F77+G77</f>
        <v>71.430000000000007</v>
      </c>
      <c r="I77" s="14">
        <v>71</v>
      </c>
    </row>
    <row r="78" spans="1:9" x14ac:dyDescent="0.2">
      <c r="A78" s="6">
        <v>90</v>
      </c>
      <c r="B78" s="18">
        <v>961</v>
      </c>
      <c r="C78" s="1" t="s">
        <v>322</v>
      </c>
      <c r="D78" s="1" t="s">
        <v>323</v>
      </c>
      <c r="E78" s="1" t="s">
        <v>20</v>
      </c>
      <c r="F78" s="18">
        <v>39.549999999999997</v>
      </c>
      <c r="G78" s="12">
        <v>36.01</v>
      </c>
      <c r="H78" s="12">
        <f>F78+G78</f>
        <v>75.56</v>
      </c>
      <c r="I78" s="14">
        <v>72</v>
      </c>
    </row>
    <row r="79" spans="1:9" x14ac:dyDescent="0.2">
      <c r="A79" s="6">
        <v>16</v>
      </c>
      <c r="B79" s="18">
        <v>43</v>
      </c>
      <c r="C79" s="1" t="s">
        <v>125</v>
      </c>
      <c r="D79" s="1" t="s">
        <v>126</v>
      </c>
      <c r="E79" s="1" t="s">
        <v>10</v>
      </c>
      <c r="F79" s="12">
        <v>42.55</v>
      </c>
      <c r="G79" s="12">
        <v>20.5</v>
      </c>
      <c r="H79" s="12">
        <f>F79+G78</f>
        <v>78.56</v>
      </c>
      <c r="I79" s="14">
        <v>73</v>
      </c>
    </row>
    <row r="80" spans="1:9" x14ac:dyDescent="0.2">
      <c r="A80" s="6">
        <v>3</v>
      </c>
      <c r="B80" s="18">
        <v>131</v>
      </c>
      <c r="C80" s="1" t="s">
        <v>26</v>
      </c>
      <c r="D80" s="1" t="s">
        <v>27</v>
      </c>
      <c r="E80" s="1" t="s">
        <v>23</v>
      </c>
      <c r="F80" s="12">
        <v>23.94</v>
      </c>
      <c r="G80" s="18" t="s">
        <v>344</v>
      </c>
      <c r="H80" s="12" t="s">
        <v>344</v>
      </c>
    </row>
    <row r="81" spans="1:8" x14ac:dyDescent="0.2">
      <c r="A81" s="6">
        <v>35</v>
      </c>
      <c r="B81" s="18">
        <v>216</v>
      </c>
      <c r="C81" s="1" t="s">
        <v>255</v>
      </c>
      <c r="D81" s="1" t="s">
        <v>256</v>
      </c>
      <c r="E81" s="1" t="s">
        <v>20</v>
      </c>
      <c r="F81" s="12">
        <v>35.18</v>
      </c>
      <c r="G81" s="18" t="s">
        <v>344</v>
      </c>
      <c r="H81" s="12" t="s">
        <v>344</v>
      </c>
    </row>
    <row r="82" spans="1:8" x14ac:dyDescent="0.2">
      <c r="A82" s="6">
        <v>41</v>
      </c>
      <c r="B82" s="18">
        <v>217</v>
      </c>
      <c r="C82" s="1" t="s">
        <v>98</v>
      </c>
      <c r="D82" s="1" t="s">
        <v>292</v>
      </c>
      <c r="E82" s="1" t="s">
        <v>20</v>
      </c>
      <c r="F82" s="12">
        <v>26.31</v>
      </c>
      <c r="G82" s="18" t="s">
        <v>344</v>
      </c>
      <c r="H82" s="12" t="s">
        <v>344</v>
      </c>
    </row>
    <row r="83" spans="1:8" x14ac:dyDescent="0.2">
      <c r="A83" s="6">
        <v>83</v>
      </c>
      <c r="B83" s="18">
        <v>951</v>
      </c>
      <c r="C83" s="1" t="s">
        <v>275</v>
      </c>
      <c r="D83" s="1" t="s">
        <v>276</v>
      </c>
      <c r="E83" s="1" t="s">
        <v>20</v>
      </c>
      <c r="F83" s="18" t="s">
        <v>344</v>
      </c>
      <c r="G83" s="12">
        <v>33.46</v>
      </c>
      <c r="H83" s="12" t="s">
        <v>344</v>
      </c>
    </row>
    <row r="84" spans="1:8" x14ac:dyDescent="0.2">
      <c r="A84" s="6">
        <v>44</v>
      </c>
      <c r="B84" s="18">
        <v>518</v>
      </c>
      <c r="C84" s="1" t="s">
        <v>312</v>
      </c>
      <c r="D84" s="1" t="s">
        <v>313</v>
      </c>
      <c r="E84" s="1" t="s">
        <v>17</v>
      </c>
      <c r="F84" s="12" t="s">
        <v>347</v>
      </c>
      <c r="G84" s="12">
        <v>31.81</v>
      </c>
      <c r="H84" s="12" t="s">
        <v>351</v>
      </c>
    </row>
    <row r="85" spans="1:8" x14ac:dyDescent="0.2">
      <c r="A85" s="6">
        <v>55</v>
      </c>
      <c r="B85" s="18">
        <v>11</v>
      </c>
      <c r="C85" s="1" t="s">
        <v>82</v>
      </c>
      <c r="D85" s="1" t="s">
        <v>83</v>
      </c>
      <c r="E85" s="1" t="s">
        <v>7</v>
      </c>
      <c r="F85" s="12" t="s">
        <v>348</v>
      </c>
      <c r="G85" s="12">
        <v>22.88</v>
      </c>
      <c r="H85" s="12" t="s">
        <v>351</v>
      </c>
    </row>
    <row r="86" spans="1:8" x14ac:dyDescent="0.2">
      <c r="A86" s="6">
        <v>2</v>
      </c>
      <c r="B86" s="18">
        <v>511</v>
      </c>
      <c r="C86" s="1" t="s">
        <v>15</v>
      </c>
      <c r="D86" s="1" t="s">
        <v>16</v>
      </c>
      <c r="E86" s="1" t="s">
        <v>17</v>
      </c>
      <c r="F86" s="18" t="s">
        <v>343</v>
      </c>
      <c r="G86" s="18" t="s">
        <v>343</v>
      </c>
      <c r="H86" s="12" t="s">
        <v>343</v>
      </c>
    </row>
    <row r="87" spans="1:8" x14ac:dyDescent="0.2">
      <c r="A87" s="6">
        <v>14</v>
      </c>
      <c r="B87" s="18">
        <v>513</v>
      </c>
      <c r="C87" s="1" t="s">
        <v>111</v>
      </c>
      <c r="D87" s="1" t="s">
        <v>112</v>
      </c>
      <c r="E87" s="1" t="s">
        <v>17</v>
      </c>
      <c r="F87" s="18" t="s">
        <v>343</v>
      </c>
      <c r="G87" s="18" t="s">
        <v>343</v>
      </c>
      <c r="H87" s="12" t="s">
        <v>343</v>
      </c>
    </row>
    <row r="88" spans="1:8" x14ac:dyDescent="0.2">
      <c r="A88" s="6">
        <v>20</v>
      </c>
      <c r="B88" s="18">
        <v>514</v>
      </c>
      <c r="C88" s="1" t="s">
        <v>154</v>
      </c>
      <c r="D88" s="1" t="s">
        <v>155</v>
      </c>
      <c r="E88" s="1" t="s">
        <v>17</v>
      </c>
      <c r="F88" s="18" t="s">
        <v>343</v>
      </c>
      <c r="G88" s="18" t="s">
        <v>343</v>
      </c>
      <c r="H88" s="12" t="s">
        <v>343</v>
      </c>
    </row>
    <row r="89" spans="1:8" x14ac:dyDescent="0.2">
      <c r="A89" s="6">
        <v>32</v>
      </c>
      <c r="B89" s="18">
        <v>516</v>
      </c>
      <c r="C89" s="1" t="s">
        <v>234</v>
      </c>
      <c r="D89" s="1" t="s">
        <v>235</v>
      </c>
      <c r="E89" s="1" t="s">
        <v>17</v>
      </c>
      <c r="F89" s="18" t="s">
        <v>343</v>
      </c>
      <c r="G89" s="18" t="s">
        <v>343</v>
      </c>
      <c r="H89" s="12" t="s">
        <v>343</v>
      </c>
    </row>
    <row r="90" spans="1:8" x14ac:dyDescent="0.2">
      <c r="A90" s="6">
        <v>38</v>
      </c>
      <c r="B90" s="18">
        <v>517</v>
      </c>
      <c r="C90" s="1" t="s">
        <v>273</v>
      </c>
      <c r="D90" s="1" t="s">
        <v>274</v>
      </c>
      <c r="E90" s="1" t="s">
        <v>17</v>
      </c>
      <c r="F90" s="18" t="s">
        <v>343</v>
      </c>
      <c r="G90" s="18" t="s">
        <v>343</v>
      </c>
      <c r="H90" s="12" t="s">
        <v>343</v>
      </c>
    </row>
    <row r="91" spans="1:8" x14ac:dyDescent="0.2">
      <c r="A91" s="6">
        <v>48</v>
      </c>
      <c r="B91" s="18">
        <v>88</v>
      </c>
      <c r="C91" s="1" t="s">
        <v>28</v>
      </c>
      <c r="D91" s="1" t="s">
        <v>29</v>
      </c>
      <c r="E91" s="1" t="s">
        <v>30</v>
      </c>
      <c r="F91" s="18" t="s">
        <v>343</v>
      </c>
      <c r="G91" s="18" t="s">
        <v>343</v>
      </c>
      <c r="H91" s="12" t="s">
        <v>343</v>
      </c>
    </row>
    <row r="92" spans="1:8" x14ac:dyDescent="0.2">
      <c r="A92" s="6">
        <v>60</v>
      </c>
      <c r="B92" s="18">
        <v>12</v>
      </c>
      <c r="C92" s="1" t="s">
        <v>120</v>
      </c>
      <c r="D92" s="1" t="s">
        <v>58</v>
      </c>
      <c r="E92" s="1" t="s">
        <v>7</v>
      </c>
      <c r="F92" s="12">
        <v>26.95</v>
      </c>
      <c r="G92" s="18" t="s">
        <v>343</v>
      </c>
      <c r="H92" s="12" t="s">
        <v>343</v>
      </c>
    </row>
    <row r="93" spans="1:8" x14ac:dyDescent="0.2">
      <c r="A93" s="6">
        <v>61</v>
      </c>
      <c r="B93" s="18">
        <v>171</v>
      </c>
      <c r="C93" s="1" t="s">
        <v>127</v>
      </c>
      <c r="D93" s="1" t="s">
        <v>128</v>
      </c>
      <c r="E93" s="1" t="s">
        <v>23</v>
      </c>
      <c r="F93" s="18" t="s">
        <v>343</v>
      </c>
      <c r="G93" s="18" t="s">
        <v>343</v>
      </c>
      <c r="H93" s="12" t="s">
        <v>343</v>
      </c>
    </row>
    <row r="94" spans="1:8" x14ac:dyDescent="0.2">
      <c r="A94" s="6">
        <v>82</v>
      </c>
      <c r="B94" s="18">
        <v>19</v>
      </c>
      <c r="C94" s="1" t="s">
        <v>269</v>
      </c>
      <c r="D94" s="1" t="s">
        <v>270</v>
      </c>
      <c r="E94" s="1" t="s">
        <v>7</v>
      </c>
      <c r="F94" s="18" t="s">
        <v>343</v>
      </c>
      <c r="G94" s="18" t="s">
        <v>343</v>
      </c>
      <c r="H94" s="12" t="s">
        <v>343</v>
      </c>
    </row>
    <row r="95" spans="1:8" x14ac:dyDescent="0.2">
      <c r="A95" s="6">
        <v>88</v>
      </c>
      <c r="B95" s="18">
        <v>22</v>
      </c>
      <c r="C95" s="1" t="s">
        <v>230</v>
      </c>
      <c r="D95" s="1" t="s">
        <v>231</v>
      </c>
      <c r="E95" s="1" t="s">
        <v>7</v>
      </c>
      <c r="F95" s="18" t="s">
        <v>343</v>
      </c>
      <c r="G95" s="18" t="s">
        <v>343</v>
      </c>
      <c r="H95" s="12" t="s">
        <v>343</v>
      </c>
    </row>
    <row r="96" spans="1:8" x14ac:dyDescent="0.2">
      <c r="A96" s="6">
        <v>91</v>
      </c>
      <c r="B96" s="18">
        <v>962</v>
      </c>
      <c r="C96" s="1" t="s">
        <v>326</v>
      </c>
      <c r="D96" s="1" t="s">
        <v>327</v>
      </c>
      <c r="E96" s="1" t="s">
        <v>20</v>
      </c>
      <c r="F96" s="18" t="s">
        <v>343</v>
      </c>
      <c r="G96" s="18" t="s">
        <v>343</v>
      </c>
      <c r="H96" s="12" t="s">
        <v>343</v>
      </c>
    </row>
    <row r="97" spans="11:54" x14ac:dyDescent="0.2">
      <c r="K97" s="10">
        <f>SUM(K5:K83)</f>
        <v>19</v>
      </c>
      <c r="L97" s="10">
        <f>SUM(L5:L83)</f>
        <v>36</v>
      </c>
      <c r="M97" s="10"/>
      <c r="N97" s="10">
        <f>SUM(N5:N83)</f>
        <v>23</v>
      </c>
      <c r="O97" s="10">
        <f>SUM(O5:O83)</f>
        <v>32</v>
      </c>
      <c r="P97" s="10"/>
      <c r="Q97" s="10">
        <f>SUM(Q5:Q83)</f>
        <v>35</v>
      </c>
      <c r="R97" s="10">
        <f>SUM(R5:R83)</f>
        <v>20</v>
      </c>
      <c r="S97" s="10"/>
      <c r="T97" s="10">
        <f>SUM(T5:T83)</f>
        <v>46</v>
      </c>
      <c r="U97" s="10">
        <f>SUM(U5:U83)</f>
        <v>9</v>
      </c>
      <c r="V97" s="10"/>
      <c r="W97" s="10">
        <f>SUM(W5:W83)</f>
        <v>50</v>
      </c>
      <c r="X97" s="10">
        <f>SUM(X5:X83)</f>
        <v>5</v>
      </c>
      <c r="Y97" s="10"/>
      <c r="Z97" s="10">
        <f>SUM(Z5:Z83)</f>
        <v>33</v>
      </c>
      <c r="AA97" s="10">
        <f>SUM(AA5:AA83)</f>
        <v>22</v>
      </c>
      <c r="AB97" s="10"/>
      <c r="AC97" s="10">
        <f>SUM(AC5:AC83)</f>
        <v>48</v>
      </c>
      <c r="AD97" s="10">
        <f>SUM(AD5:AD83)</f>
        <v>7</v>
      </c>
      <c r="AE97" s="10"/>
      <c r="AF97" s="10">
        <f>SUM(AF5:AF83)</f>
        <v>54</v>
      </c>
      <c r="AG97" s="10">
        <f>SUM(AG5:AG83)</f>
        <v>1</v>
      </c>
      <c r="AH97" s="10"/>
      <c r="AI97" s="10">
        <f>SUM(AI5:AI83)</f>
        <v>54</v>
      </c>
      <c r="AJ97" s="10">
        <f>SUM(AJ5:AJ83)</f>
        <v>1</v>
      </c>
      <c r="AK97" s="10"/>
      <c r="AL97" s="10">
        <f>SUM(AL5:AL83)</f>
        <v>41</v>
      </c>
      <c r="AM97" s="10">
        <f>SUM(AM5:AM83)</f>
        <v>14</v>
      </c>
      <c r="AN97" s="10"/>
      <c r="AO97" s="10">
        <f>SUM(AO5:AO83)</f>
        <v>53</v>
      </c>
      <c r="AP97" s="10">
        <f>SUM(AP5:AP83)</f>
        <v>2</v>
      </c>
      <c r="AQ97" s="10"/>
      <c r="AR97" s="10">
        <f>SUM(AR5:AR83)</f>
        <v>50</v>
      </c>
      <c r="AS97" s="10">
        <f>SUM(AS5:AS83)</f>
        <v>5</v>
      </c>
      <c r="AT97" s="10"/>
      <c r="AU97" s="10">
        <f>SUM(AU5:AU83)</f>
        <v>44</v>
      </c>
      <c r="AV97" s="10">
        <f>SUM(AV5:AV83)</f>
        <v>11</v>
      </c>
      <c r="AW97" s="10"/>
      <c r="AX97" s="10">
        <f>SUM(AX5:AX83)</f>
        <v>47</v>
      </c>
      <c r="AY97" s="10">
        <f>SUM(AY5:AY83)</f>
        <v>8</v>
      </c>
      <c r="AZ97" s="10"/>
      <c r="BA97" s="10">
        <f>SUM(BA5:BA83)</f>
        <v>37</v>
      </c>
      <c r="BB97" s="10">
        <f>SUM(BB5:BB83)</f>
        <v>18</v>
      </c>
    </row>
    <row r="98" spans="11:54" x14ac:dyDescent="0.2">
      <c r="K98" s="10" t="s">
        <v>362</v>
      </c>
      <c r="L98" s="10" t="s">
        <v>10</v>
      </c>
      <c r="M98" s="10"/>
      <c r="N98" s="10" t="s">
        <v>362</v>
      </c>
      <c r="O98" s="10" t="s">
        <v>7</v>
      </c>
      <c r="P98" s="10"/>
      <c r="Q98" s="10" t="s">
        <v>363</v>
      </c>
      <c r="R98" s="10" t="s">
        <v>30</v>
      </c>
      <c r="S98" s="10"/>
      <c r="T98" s="10" t="s">
        <v>362</v>
      </c>
      <c r="U98" s="10" t="s">
        <v>23</v>
      </c>
      <c r="V98" s="10"/>
      <c r="W98" s="10" t="s">
        <v>362</v>
      </c>
      <c r="X98" s="10" t="s">
        <v>17</v>
      </c>
      <c r="Y98" s="10"/>
      <c r="Z98" s="10" t="s">
        <v>364</v>
      </c>
      <c r="AA98" s="10" t="s">
        <v>7</v>
      </c>
      <c r="AB98" s="10"/>
      <c r="AC98" s="10" t="s">
        <v>364</v>
      </c>
      <c r="AD98" s="10" t="s">
        <v>30</v>
      </c>
      <c r="AE98" s="10"/>
      <c r="AF98" s="10" t="s">
        <v>364</v>
      </c>
      <c r="AG98" s="10" t="s">
        <v>17</v>
      </c>
      <c r="AH98" s="10"/>
      <c r="AI98" s="10" t="s">
        <v>364</v>
      </c>
      <c r="AJ98" s="10" t="s">
        <v>23</v>
      </c>
      <c r="AK98" s="10"/>
      <c r="AL98" s="10" t="s">
        <v>365</v>
      </c>
      <c r="AM98" s="10" t="s">
        <v>30</v>
      </c>
      <c r="AN98" s="10"/>
      <c r="AO98" s="10" t="s">
        <v>365</v>
      </c>
      <c r="AP98" s="10" t="s">
        <v>17</v>
      </c>
      <c r="AQ98" s="10"/>
      <c r="AR98" s="10" t="s">
        <v>365</v>
      </c>
      <c r="AS98" s="10" t="s">
        <v>23</v>
      </c>
      <c r="AT98" s="10"/>
      <c r="AU98" s="10" t="s">
        <v>366</v>
      </c>
      <c r="AV98" s="10" t="s">
        <v>23</v>
      </c>
      <c r="AW98" s="10"/>
      <c r="AX98" s="10" t="s">
        <v>366</v>
      </c>
      <c r="AY98" s="10" t="s">
        <v>17</v>
      </c>
      <c r="AZ98" s="10"/>
      <c r="BA98" s="10" t="s">
        <v>367</v>
      </c>
      <c r="BB98" s="10" t="s">
        <v>17</v>
      </c>
    </row>
  </sheetData>
  <sortState xmlns:xlrd2="http://schemas.microsoft.com/office/spreadsheetml/2017/richdata2" ref="A71:I96">
    <sortCondition ref="H71:H9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TIMEKEEPING</vt:lpstr>
      <vt:lpstr>BOYS RESULTS</vt:lpstr>
      <vt:lpstr>GIRLS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Conway</dc:creator>
  <cp:lastModifiedBy>Mark Conway</cp:lastModifiedBy>
  <dcterms:created xsi:type="dcterms:W3CDTF">2023-01-09T16:33:00Z</dcterms:created>
  <dcterms:modified xsi:type="dcterms:W3CDTF">2023-01-12T14:37:16Z</dcterms:modified>
</cp:coreProperties>
</file>