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60" yWindow="65456" windowWidth="21240" windowHeight="15480" tabRatio="500" activeTab="0"/>
  </bookViews>
  <sheets>
    <sheet name="BOYS" sheetId="1" r:id="rId1"/>
    <sheet name="GIRLS" sheetId="2" r:id="rId2"/>
  </sheets>
  <definedNames/>
  <calcPr fullCalcOnLoad="1"/>
</workbook>
</file>

<file path=xl/sharedStrings.xml><?xml version="1.0" encoding="utf-8"?>
<sst xmlns="http://schemas.openxmlformats.org/spreadsheetml/2006/main" count="357" uniqueCount="259">
  <si>
    <t>SW</t>
  </si>
  <si>
    <t>Patrik</t>
  </si>
  <si>
    <t>Schmitt</t>
  </si>
  <si>
    <t>First Run</t>
  </si>
  <si>
    <t>Second Run</t>
  </si>
  <si>
    <t>Combined Time</t>
  </si>
  <si>
    <t>Mpls Alpine Ski Team (MAST) Vs Mpls Southwest Vs Robbinsdale Armstrong Vs Minnehaha Academy</t>
  </si>
  <si>
    <t>Monday, December 13, 2010</t>
  </si>
  <si>
    <t>Run</t>
  </si>
  <si>
    <t>Bib</t>
  </si>
  <si>
    <t>First</t>
  </si>
  <si>
    <t>Last</t>
  </si>
  <si>
    <t>Team</t>
  </si>
  <si>
    <t>Order</t>
  </si>
  <si>
    <t>#</t>
  </si>
  <si>
    <t>Name</t>
  </si>
  <si>
    <t>MAST</t>
  </si>
  <si>
    <t>Bjorn</t>
  </si>
  <si>
    <t>Halvorson</t>
  </si>
  <si>
    <t>MA</t>
  </si>
  <si>
    <t>MAST</t>
  </si>
  <si>
    <t>Anders</t>
  </si>
  <si>
    <t>Gunderson</t>
  </si>
  <si>
    <t>Madeline</t>
  </si>
  <si>
    <t>Schuster</t>
  </si>
  <si>
    <t>MA</t>
  </si>
  <si>
    <t>Nick</t>
  </si>
  <si>
    <t>Griggs</t>
  </si>
  <si>
    <t>Seth</t>
  </si>
  <si>
    <t>Backes</t>
  </si>
  <si>
    <t>Wil</t>
  </si>
  <si>
    <t>Hager</t>
  </si>
  <si>
    <t>MA</t>
  </si>
  <si>
    <t>MA</t>
  </si>
  <si>
    <t>Sam</t>
  </si>
  <si>
    <t>Goldstein</t>
  </si>
  <si>
    <t>Preston</t>
  </si>
  <si>
    <t>Howell</t>
  </si>
  <si>
    <t>Christian</t>
  </si>
  <si>
    <t>Hedrick</t>
  </si>
  <si>
    <t>Josie</t>
  </si>
  <si>
    <t>Carroll</t>
  </si>
  <si>
    <t>Ellie</t>
  </si>
  <si>
    <t>Kirkpatrick</t>
  </si>
  <si>
    <t>Claire</t>
  </si>
  <si>
    <t>SW</t>
  </si>
  <si>
    <t>Jack Henry</t>
  </si>
  <si>
    <t>Kotnick</t>
  </si>
  <si>
    <t>Wes</t>
  </si>
  <si>
    <t>Granath</t>
  </si>
  <si>
    <t>Eric</t>
  </si>
  <si>
    <t>Koepcke</t>
  </si>
  <si>
    <t>George</t>
  </si>
  <si>
    <t>Thome</t>
  </si>
  <si>
    <t>Matthew</t>
  </si>
  <si>
    <t>SW</t>
  </si>
  <si>
    <t>Hastings</t>
  </si>
  <si>
    <t>SW</t>
  </si>
  <si>
    <t>Keeffe</t>
  </si>
  <si>
    <t>Anika</t>
  </si>
  <si>
    <t>Molly</t>
  </si>
  <si>
    <t>Carolan</t>
  </si>
  <si>
    <t>Anderson</t>
  </si>
  <si>
    <t>Kia</t>
  </si>
  <si>
    <t>Okuma</t>
  </si>
  <si>
    <t>MAST</t>
  </si>
  <si>
    <t>Eva</t>
  </si>
  <si>
    <t>Ali</t>
  </si>
  <si>
    <t>Belzer</t>
  </si>
  <si>
    <t>SW</t>
  </si>
  <si>
    <t>Grorud</t>
  </si>
  <si>
    <t>MA</t>
  </si>
  <si>
    <t>Caleb</t>
  </si>
  <si>
    <t>Sponheim</t>
  </si>
  <si>
    <t>MAST</t>
  </si>
  <si>
    <t>Reid</t>
  </si>
  <si>
    <t>Nordstrom</t>
  </si>
  <si>
    <t>MA</t>
  </si>
  <si>
    <t>Bradley</t>
  </si>
  <si>
    <t>Gaynor</t>
  </si>
  <si>
    <t>MAST</t>
  </si>
  <si>
    <t>Adam</t>
  </si>
  <si>
    <t>Siegel</t>
  </si>
  <si>
    <t>Jake</t>
  </si>
  <si>
    <t>Hilborn</t>
  </si>
  <si>
    <t>Conor</t>
  </si>
  <si>
    <t>McClun</t>
  </si>
  <si>
    <t>Jamie</t>
  </si>
  <si>
    <t>Dovolis</t>
  </si>
  <si>
    <t>Peter</t>
  </si>
  <si>
    <t>Blattie</t>
  </si>
  <si>
    <t>Isaac</t>
  </si>
  <si>
    <t>Welsh</t>
  </si>
  <si>
    <t>Brendan</t>
  </si>
  <si>
    <t>Berg</t>
  </si>
  <si>
    <t>Luc</t>
  </si>
  <si>
    <t>Mainguy</t>
  </si>
  <si>
    <t>Jack</t>
  </si>
  <si>
    <t>Marden</t>
  </si>
  <si>
    <t>William</t>
  </si>
  <si>
    <t>Remy</t>
  </si>
  <si>
    <t>Mistral</t>
  </si>
  <si>
    <t>Third Run</t>
  </si>
  <si>
    <t>Lucy</t>
  </si>
  <si>
    <t>Streitz</t>
  </si>
  <si>
    <t>MAST Vs</t>
  </si>
  <si>
    <t>MA</t>
  </si>
  <si>
    <t>SW Vs</t>
  </si>
  <si>
    <t>Second Run</t>
  </si>
  <si>
    <t>Combined Time</t>
  </si>
  <si>
    <t>Ben</t>
  </si>
  <si>
    <t>Johnson</t>
  </si>
  <si>
    <t>MA</t>
  </si>
  <si>
    <t>William</t>
  </si>
  <si>
    <t>Goodnow</t>
  </si>
  <si>
    <t>MAST</t>
  </si>
  <si>
    <t>Alasdair</t>
  </si>
  <si>
    <t>Boyle</t>
  </si>
  <si>
    <t>MA</t>
  </si>
  <si>
    <t>Morgan</t>
  </si>
  <si>
    <t>Shields</t>
  </si>
  <si>
    <t>Jake</t>
  </si>
  <si>
    <t>Siegel</t>
  </si>
  <si>
    <t>Kyle</t>
  </si>
  <si>
    <t>Schwartz</t>
  </si>
  <si>
    <t>Cummings-Krueger</t>
  </si>
  <si>
    <t>Polland</t>
  </si>
  <si>
    <t>Alex</t>
  </si>
  <si>
    <t>Turner</t>
  </si>
  <si>
    <t>Ben</t>
  </si>
  <si>
    <t>Calvit</t>
  </si>
  <si>
    <t>Soren</t>
  </si>
  <si>
    <t>Walljasper</t>
  </si>
  <si>
    <t>Poppy</t>
  </si>
  <si>
    <t>Anema</t>
  </si>
  <si>
    <t>Daniel</t>
  </si>
  <si>
    <t>Fisher</t>
  </si>
  <si>
    <t>Garrett</t>
  </si>
  <si>
    <t>Oren</t>
  </si>
  <si>
    <t>Evan</t>
  </si>
  <si>
    <t>Sowder</t>
  </si>
  <si>
    <t>Gunnar</t>
  </si>
  <si>
    <t>Nelsom</t>
  </si>
  <si>
    <t>Matteo</t>
  </si>
  <si>
    <t>Alampi</t>
  </si>
  <si>
    <t>Lars</t>
  </si>
  <si>
    <t>Grorud</t>
  </si>
  <si>
    <t>Daniel</t>
  </si>
  <si>
    <t>Lim</t>
  </si>
  <si>
    <t>Brodin</t>
  </si>
  <si>
    <t>Jentz</t>
  </si>
  <si>
    <t>Hugh</t>
  </si>
  <si>
    <t>Mayo</t>
  </si>
  <si>
    <t>Jonathon</t>
  </si>
  <si>
    <t>Vick</t>
  </si>
  <si>
    <t>#</t>
  </si>
  <si>
    <t>Emma</t>
  </si>
  <si>
    <t>Cummings-Krueger</t>
  </si>
  <si>
    <t>Sienna</t>
  </si>
  <si>
    <t>Cohen</t>
  </si>
  <si>
    <t>Kirkpatrick</t>
  </si>
  <si>
    <t>Kayla</t>
  </si>
  <si>
    <t>Wuest</t>
  </si>
  <si>
    <t>MAST</t>
  </si>
  <si>
    <t>Katie</t>
  </si>
  <si>
    <t>Porter</t>
  </si>
  <si>
    <t>Thea</t>
  </si>
  <si>
    <t>Spring</t>
  </si>
  <si>
    <t>Lancaster</t>
  </si>
  <si>
    <t>Marie</t>
  </si>
  <si>
    <t>Schmer-Galunder</t>
  </si>
  <si>
    <t>Aisha</t>
  </si>
  <si>
    <t>Ba</t>
  </si>
  <si>
    <t>Jude</t>
  </si>
  <si>
    <t>Sheridan</t>
  </si>
  <si>
    <t>Keiski</t>
  </si>
  <si>
    <t>Mackenzie</t>
  </si>
  <si>
    <t>Herman-Olson</t>
  </si>
  <si>
    <t>MAST</t>
  </si>
  <si>
    <t>Patrick</t>
  </si>
  <si>
    <t>Carey</t>
  </si>
  <si>
    <t>MA</t>
  </si>
  <si>
    <t>Joshua</t>
  </si>
  <si>
    <t>Madden</t>
  </si>
  <si>
    <t>MAST</t>
  </si>
  <si>
    <t>Luke</t>
  </si>
  <si>
    <t>Anderson</t>
  </si>
  <si>
    <t>MA</t>
  </si>
  <si>
    <t>Alastair</t>
  </si>
  <si>
    <t>Streitz</t>
  </si>
  <si>
    <t>Brandon</t>
  </si>
  <si>
    <t>Wright</t>
  </si>
  <si>
    <t>DNF</t>
  </si>
  <si>
    <t>DQ</t>
  </si>
  <si>
    <t>DQ</t>
  </si>
  <si>
    <t>BEST OF 1-3</t>
  </si>
  <si>
    <t>Overall</t>
  </si>
  <si>
    <t>Place</t>
  </si>
  <si>
    <t>Overall</t>
  </si>
  <si>
    <t>Bib</t>
  </si>
  <si>
    <t>First</t>
  </si>
  <si>
    <t>Last</t>
  </si>
  <si>
    <t>Team</t>
  </si>
  <si>
    <t>Place</t>
  </si>
  <si>
    <t>Name</t>
  </si>
  <si>
    <t>Name</t>
  </si>
  <si>
    <t>First Run</t>
  </si>
  <si>
    <t>Sarah</t>
  </si>
  <si>
    <t>Yockers</t>
  </si>
  <si>
    <t>Kirsten</t>
  </si>
  <si>
    <t>Halvorson</t>
  </si>
  <si>
    <t>Hager</t>
  </si>
  <si>
    <t>Jacquelyn</t>
  </si>
  <si>
    <t>Bedingham</t>
  </si>
  <si>
    <t>Becca</t>
  </si>
  <si>
    <t>Mattson</t>
  </si>
  <si>
    <t>Andrea</t>
  </si>
  <si>
    <t>Savage</t>
  </si>
  <si>
    <t>Conner</t>
  </si>
  <si>
    <t>Amara</t>
  </si>
  <si>
    <t>Andrus</t>
  </si>
  <si>
    <t>Maddy</t>
  </si>
  <si>
    <t>Webster</t>
  </si>
  <si>
    <t>Catherine</t>
  </si>
  <si>
    <t>Dena</t>
  </si>
  <si>
    <t>Winter</t>
  </si>
  <si>
    <t>SW</t>
  </si>
  <si>
    <t>Margot</t>
  </si>
  <si>
    <t>Franchett</t>
  </si>
  <si>
    <t>Anna</t>
  </si>
  <si>
    <t>Abby</t>
  </si>
  <si>
    <t>Counihan</t>
  </si>
  <si>
    <t>Laura</t>
  </si>
  <si>
    <t>Betz</t>
  </si>
  <si>
    <t>Emma</t>
  </si>
  <si>
    <t>Louisa</t>
  </si>
  <si>
    <t>Mackenna</t>
  </si>
  <si>
    <t>Fritsch</t>
  </si>
  <si>
    <t>Sophie</t>
  </si>
  <si>
    <t>Albin</t>
  </si>
  <si>
    <t>Natalie</t>
  </si>
  <si>
    <t>Steen</t>
  </si>
  <si>
    <t>SW</t>
  </si>
  <si>
    <t>Mikayla</t>
  </si>
  <si>
    <t>Coxe</t>
  </si>
  <si>
    <t>MA</t>
  </si>
  <si>
    <t>Madelaine</t>
  </si>
  <si>
    <t>Foster</t>
  </si>
  <si>
    <t>Maggie</t>
  </si>
  <si>
    <t>Noun</t>
  </si>
  <si>
    <t>Caya</t>
  </si>
  <si>
    <t>McFalls</t>
  </si>
  <si>
    <t>Lane</t>
  </si>
  <si>
    <t>Latterner</t>
  </si>
  <si>
    <t>MA</t>
  </si>
  <si>
    <t>Frances</t>
  </si>
  <si>
    <t>Carroll</t>
  </si>
  <si>
    <t>SW</t>
  </si>
  <si>
    <t>Charlotte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</si>
</sst>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name val="Times New Roman"/>
      <family val="0"/>
    </font>
    <font>
      <sz val="11"/>
      <name val="Times New Roman"/>
      <family val="1"/>
    </font>
    <font>
      <b/>
      <sz val="12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2"/>
      <name val="Verdana"/>
      <family val="0"/>
    </font>
    <font>
      <strike/>
      <sz val="10"/>
      <name val="Verdana"/>
      <family val="0"/>
    </font>
    <font>
      <strike/>
      <sz val="12"/>
      <name val="Times New Roman"/>
      <family val="0"/>
    </font>
    <font>
      <strike/>
      <sz val="10"/>
      <name val="Times New Roman"/>
      <family val="0"/>
    </font>
    <font>
      <strike/>
      <sz val="11"/>
      <name val="Times New Roman"/>
      <family val="1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left"/>
    </xf>
    <xf numFmtId="0" fontId="11" fillId="2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1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" fontId="7" fillId="0" borderId="0" xfId="0" applyNumberFormat="1" applyFont="1" applyAlignment="1">
      <alignment horizontal="left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workbookViewId="0" topLeftCell="A1">
      <selection activeCell="V1" sqref="V1:W65536"/>
    </sheetView>
  </sheetViews>
  <sheetFormatPr defaultColWidth="11.00390625" defaultRowHeight="12.75"/>
  <cols>
    <col min="1" max="1" width="5.875" style="0" customWidth="1"/>
    <col min="2" max="2" width="5.75390625" style="0" customWidth="1"/>
    <col min="3" max="3" width="4.00390625" style="0" bestFit="1" customWidth="1"/>
    <col min="4" max="4" width="8.125" style="0" bestFit="1" customWidth="1"/>
    <col min="5" max="5" width="8.25390625" style="0" bestFit="1" customWidth="1"/>
    <col min="6" max="6" width="11.00390625" style="0" bestFit="1" customWidth="1"/>
    <col min="10" max="10" width="0" style="0" hidden="1" customWidth="1"/>
    <col min="12" max="12" width="2.125" style="9" customWidth="1"/>
    <col min="15" max="15" width="2.75390625" style="9" customWidth="1"/>
    <col min="18" max="18" width="2.75390625" style="9" customWidth="1"/>
    <col min="21" max="21" width="2.00390625" style="9" customWidth="1"/>
  </cols>
  <sheetData>
    <row r="1" spans="2:6" ht="15">
      <c r="B1" s="5" t="s">
        <v>6</v>
      </c>
      <c r="C1" s="6"/>
      <c r="D1" s="6"/>
      <c r="E1" s="6"/>
      <c r="F1" s="6"/>
    </row>
    <row r="2" spans="2:6" ht="15">
      <c r="B2" s="5" t="s">
        <v>7</v>
      </c>
      <c r="C2" s="6"/>
      <c r="D2" s="6"/>
      <c r="E2" s="6"/>
      <c r="F2" s="6"/>
    </row>
    <row r="3" spans="2:6" ht="12.75">
      <c r="B3" s="6"/>
      <c r="C3" s="6"/>
      <c r="D3" s="6"/>
      <c r="E3" s="6"/>
      <c r="F3" s="6"/>
    </row>
    <row r="4" spans="2:6" ht="12.75">
      <c r="B4" s="6"/>
      <c r="C4" s="6"/>
      <c r="D4" s="6"/>
      <c r="E4" s="6"/>
      <c r="F4" s="6"/>
    </row>
    <row r="5" spans="1:21" ht="15">
      <c r="A5" t="s">
        <v>196</v>
      </c>
      <c r="B5" s="7" t="s">
        <v>8</v>
      </c>
      <c r="C5" s="7" t="s">
        <v>9</v>
      </c>
      <c r="D5" s="7" t="s">
        <v>10</v>
      </c>
      <c r="E5" s="7" t="s">
        <v>11</v>
      </c>
      <c r="F5" s="7" t="s">
        <v>12</v>
      </c>
      <c r="G5" s="7" t="s">
        <v>3</v>
      </c>
      <c r="H5" s="7" t="s">
        <v>4</v>
      </c>
      <c r="I5" s="7" t="s">
        <v>102</v>
      </c>
      <c r="J5" s="11" t="s">
        <v>195</v>
      </c>
      <c r="K5" s="7" t="s">
        <v>5</v>
      </c>
      <c r="M5" s="7" t="s">
        <v>105</v>
      </c>
      <c r="N5" s="7" t="s">
        <v>55</v>
      </c>
      <c r="O5" s="10"/>
      <c r="P5" s="7" t="s">
        <v>105</v>
      </c>
      <c r="Q5" s="7" t="s">
        <v>106</v>
      </c>
      <c r="R5" s="10"/>
      <c r="S5" s="7" t="s">
        <v>107</v>
      </c>
      <c r="T5" s="7" t="s">
        <v>106</v>
      </c>
      <c r="U5" s="10"/>
    </row>
    <row r="6" spans="1:6" ht="12.75">
      <c r="A6" t="s">
        <v>197</v>
      </c>
      <c r="B6" s="7" t="s">
        <v>13</v>
      </c>
      <c r="C6" s="7" t="s">
        <v>14</v>
      </c>
      <c r="D6" s="7" t="s">
        <v>15</v>
      </c>
      <c r="E6" s="7" t="s">
        <v>15</v>
      </c>
      <c r="F6" s="7"/>
    </row>
    <row r="7" spans="2:6" ht="12.75">
      <c r="B7" s="8"/>
      <c r="C7" s="8"/>
      <c r="D7" s="8"/>
      <c r="E7" s="8"/>
      <c r="F7" s="8"/>
    </row>
    <row r="8" spans="1:20" ht="12.75">
      <c r="A8">
        <v>1</v>
      </c>
      <c r="B8" s="6">
        <v>1</v>
      </c>
      <c r="C8" s="6">
        <v>241</v>
      </c>
      <c r="D8" s="3" t="s">
        <v>17</v>
      </c>
      <c r="E8" s="3" t="s">
        <v>18</v>
      </c>
      <c r="F8" s="3" t="s">
        <v>19</v>
      </c>
      <c r="G8" s="20">
        <v>16.79</v>
      </c>
      <c r="H8" s="20">
        <v>16.99</v>
      </c>
      <c r="I8" s="20">
        <v>17.04</v>
      </c>
      <c r="J8">
        <f aca="true" t="shared" si="0" ref="J8:J39">MIN(G8,I8)</f>
        <v>16.79</v>
      </c>
      <c r="K8" s="20">
        <f aca="true" t="shared" si="1" ref="K8:K39">J8+H8</f>
        <v>33.78</v>
      </c>
      <c r="Q8">
        <v>10</v>
      </c>
      <c r="T8">
        <v>10</v>
      </c>
    </row>
    <row r="9" spans="1:16" ht="12.75">
      <c r="A9">
        <v>2</v>
      </c>
      <c r="B9" s="6">
        <v>3</v>
      </c>
      <c r="C9" s="6">
        <v>21</v>
      </c>
      <c r="D9" s="3" t="s">
        <v>50</v>
      </c>
      <c r="E9" s="3" t="s">
        <v>51</v>
      </c>
      <c r="F9" s="3" t="s">
        <v>16</v>
      </c>
      <c r="G9" s="20">
        <v>17.97</v>
      </c>
      <c r="H9" s="20">
        <v>17.94</v>
      </c>
      <c r="I9" s="20">
        <v>28.25</v>
      </c>
      <c r="J9">
        <f t="shared" si="0"/>
        <v>17.97</v>
      </c>
      <c r="K9" s="20">
        <f t="shared" si="1"/>
        <v>35.91</v>
      </c>
      <c r="M9">
        <v>10</v>
      </c>
      <c r="P9">
        <v>9</v>
      </c>
    </row>
    <row r="10" spans="1:16" ht="12.75">
      <c r="A10">
        <v>3</v>
      </c>
      <c r="B10" s="6">
        <v>4</v>
      </c>
      <c r="C10" s="6">
        <v>22</v>
      </c>
      <c r="D10" s="3" t="s">
        <v>52</v>
      </c>
      <c r="E10" s="3" t="s">
        <v>53</v>
      </c>
      <c r="F10" s="3" t="s">
        <v>20</v>
      </c>
      <c r="G10" s="20">
        <v>18.74</v>
      </c>
      <c r="H10" s="20">
        <v>17.81</v>
      </c>
      <c r="I10" s="20">
        <v>18.28</v>
      </c>
      <c r="J10">
        <f t="shared" si="0"/>
        <v>18.28</v>
      </c>
      <c r="K10" s="20">
        <f t="shared" si="1"/>
        <v>36.09</v>
      </c>
      <c r="M10">
        <v>9</v>
      </c>
      <c r="P10">
        <v>8</v>
      </c>
    </row>
    <row r="11" spans="1:19" ht="12.75">
      <c r="A11">
        <v>4</v>
      </c>
      <c r="B11" s="6">
        <v>5</v>
      </c>
      <c r="C11" s="6">
        <v>8</v>
      </c>
      <c r="D11" s="3" t="s">
        <v>119</v>
      </c>
      <c r="E11" s="3" t="s">
        <v>120</v>
      </c>
      <c r="F11" s="3" t="s">
        <v>45</v>
      </c>
      <c r="G11" s="20">
        <v>18.05</v>
      </c>
      <c r="H11" s="20">
        <v>18.32</v>
      </c>
      <c r="I11" s="20">
        <v>18.92</v>
      </c>
      <c r="J11">
        <f t="shared" si="0"/>
        <v>18.05</v>
      </c>
      <c r="K11" s="20">
        <f t="shared" si="1"/>
        <v>36.370000000000005</v>
      </c>
      <c r="N11">
        <v>8</v>
      </c>
      <c r="S11">
        <v>9</v>
      </c>
    </row>
    <row r="12" spans="1:20" ht="12.75">
      <c r="A12">
        <v>5</v>
      </c>
      <c r="B12" s="6">
        <v>7</v>
      </c>
      <c r="C12" s="6">
        <v>242</v>
      </c>
      <c r="D12" s="3" t="s">
        <v>21</v>
      </c>
      <c r="E12" s="3" t="s">
        <v>70</v>
      </c>
      <c r="F12" s="3" t="s">
        <v>71</v>
      </c>
      <c r="G12" s="20">
        <v>18.22</v>
      </c>
      <c r="H12" s="20">
        <v>18.39</v>
      </c>
      <c r="I12" s="20">
        <v>18.17</v>
      </c>
      <c r="J12">
        <f t="shared" si="0"/>
        <v>18.17</v>
      </c>
      <c r="K12" s="20">
        <f t="shared" si="1"/>
        <v>36.56</v>
      </c>
      <c r="Q12">
        <v>7</v>
      </c>
      <c r="T12">
        <v>8</v>
      </c>
    </row>
    <row r="13" spans="1:19" ht="12.75">
      <c r="A13">
        <v>6</v>
      </c>
      <c r="B13" s="6">
        <v>8</v>
      </c>
      <c r="C13" s="6">
        <v>2</v>
      </c>
      <c r="D13" s="4" t="s">
        <v>48</v>
      </c>
      <c r="E13" s="4" t="s">
        <v>49</v>
      </c>
      <c r="F13" s="4" t="s">
        <v>45</v>
      </c>
      <c r="G13" s="20">
        <v>18.65</v>
      </c>
      <c r="H13" s="20">
        <v>18.29</v>
      </c>
      <c r="I13" s="20">
        <v>18.42</v>
      </c>
      <c r="J13">
        <f t="shared" si="0"/>
        <v>18.42</v>
      </c>
      <c r="K13" s="20">
        <f t="shared" si="1"/>
        <v>36.71</v>
      </c>
      <c r="N13">
        <v>7</v>
      </c>
      <c r="S13">
        <v>7</v>
      </c>
    </row>
    <row r="14" spans="1:19" ht="12.75">
      <c r="A14">
        <v>7</v>
      </c>
      <c r="B14" s="6">
        <v>9</v>
      </c>
      <c r="C14" s="6">
        <v>3</v>
      </c>
      <c r="D14" s="4" t="s">
        <v>72</v>
      </c>
      <c r="E14" s="4" t="s">
        <v>73</v>
      </c>
      <c r="F14" s="4" t="s">
        <v>45</v>
      </c>
      <c r="G14" s="20">
        <v>18.32</v>
      </c>
      <c r="H14" s="20">
        <v>18.44</v>
      </c>
      <c r="I14" s="20">
        <v>40.4</v>
      </c>
      <c r="J14">
        <f t="shared" si="0"/>
        <v>18.32</v>
      </c>
      <c r="K14" s="20">
        <f t="shared" si="1"/>
        <v>36.760000000000005</v>
      </c>
      <c r="N14">
        <v>6</v>
      </c>
      <c r="S14">
        <v>6</v>
      </c>
    </row>
    <row r="15" spans="1:20" ht="12.75">
      <c r="A15">
        <v>8</v>
      </c>
      <c r="B15" s="6">
        <v>11</v>
      </c>
      <c r="C15" s="6">
        <v>244</v>
      </c>
      <c r="D15" s="3" t="s">
        <v>81</v>
      </c>
      <c r="E15" s="3" t="s">
        <v>82</v>
      </c>
      <c r="F15" s="3" t="s">
        <v>25</v>
      </c>
      <c r="G15" s="20">
        <v>18.37</v>
      </c>
      <c r="H15" s="20">
        <v>18.44</v>
      </c>
      <c r="I15" s="20">
        <v>18.4</v>
      </c>
      <c r="J15">
        <f t="shared" si="0"/>
        <v>18.37</v>
      </c>
      <c r="K15" s="20">
        <f t="shared" si="1"/>
        <v>36.81</v>
      </c>
      <c r="Q15">
        <v>6</v>
      </c>
      <c r="T15">
        <v>5</v>
      </c>
    </row>
    <row r="16" spans="1:20" ht="12.75">
      <c r="A16">
        <v>9</v>
      </c>
      <c r="B16" s="6">
        <v>12</v>
      </c>
      <c r="C16" s="6">
        <v>243</v>
      </c>
      <c r="D16" s="3" t="s">
        <v>75</v>
      </c>
      <c r="E16" s="3" t="s">
        <v>76</v>
      </c>
      <c r="F16" s="3" t="s">
        <v>77</v>
      </c>
      <c r="G16" s="20">
        <v>18.65</v>
      </c>
      <c r="H16" s="20">
        <v>18.55</v>
      </c>
      <c r="I16" s="20">
        <v>18.3</v>
      </c>
      <c r="J16">
        <f t="shared" si="0"/>
        <v>18.3</v>
      </c>
      <c r="K16" s="20">
        <f t="shared" si="1"/>
        <v>36.85</v>
      </c>
      <c r="Q16">
        <v>5</v>
      </c>
      <c r="T16">
        <v>4</v>
      </c>
    </row>
    <row r="17" spans="1:19" ht="12.75">
      <c r="A17">
        <v>10</v>
      </c>
      <c r="B17" s="6">
        <v>13</v>
      </c>
      <c r="C17" s="6">
        <v>4</v>
      </c>
      <c r="D17" s="3" t="s">
        <v>78</v>
      </c>
      <c r="E17" s="3" t="s">
        <v>79</v>
      </c>
      <c r="F17" s="3" t="s">
        <v>45</v>
      </c>
      <c r="G17" s="20">
        <v>18.47</v>
      </c>
      <c r="H17" s="20">
        <v>18.6</v>
      </c>
      <c r="I17" s="20" t="s">
        <v>192</v>
      </c>
      <c r="J17">
        <f t="shared" si="0"/>
        <v>18.47</v>
      </c>
      <c r="K17" s="20">
        <f t="shared" si="1"/>
        <v>37.07</v>
      </c>
      <c r="N17">
        <v>5</v>
      </c>
      <c r="S17">
        <v>3</v>
      </c>
    </row>
    <row r="18" spans="1:19" ht="12.75">
      <c r="A18">
        <v>11</v>
      </c>
      <c r="B18" s="6">
        <v>15</v>
      </c>
      <c r="C18" s="6">
        <v>6</v>
      </c>
      <c r="D18" s="3" t="s">
        <v>38</v>
      </c>
      <c r="E18" s="3" t="s">
        <v>39</v>
      </c>
      <c r="F18" s="3" t="s">
        <v>45</v>
      </c>
      <c r="G18" s="20" t="s">
        <v>194</v>
      </c>
      <c r="H18" s="20">
        <v>18.59</v>
      </c>
      <c r="I18" s="20">
        <v>18.57</v>
      </c>
      <c r="J18">
        <f t="shared" si="0"/>
        <v>18.57</v>
      </c>
      <c r="K18" s="20">
        <f t="shared" si="1"/>
        <v>37.16</v>
      </c>
      <c r="N18">
        <v>4</v>
      </c>
      <c r="S18">
        <v>2</v>
      </c>
    </row>
    <row r="19" spans="1:19" ht="12.75">
      <c r="A19">
        <v>12</v>
      </c>
      <c r="B19" s="6">
        <v>16</v>
      </c>
      <c r="C19" s="6">
        <v>34</v>
      </c>
      <c r="D19" s="3" t="s">
        <v>1</v>
      </c>
      <c r="E19" s="3" t="s">
        <v>2</v>
      </c>
      <c r="F19" s="3" t="s">
        <v>0</v>
      </c>
      <c r="G19" s="20">
        <v>18.75</v>
      </c>
      <c r="H19" s="20">
        <v>18.42</v>
      </c>
      <c r="I19" s="20"/>
      <c r="J19">
        <f t="shared" si="0"/>
        <v>18.75</v>
      </c>
      <c r="K19" s="20">
        <f t="shared" si="1"/>
        <v>37.17</v>
      </c>
      <c r="N19">
        <v>3</v>
      </c>
      <c r="S19">
        <v>1</v>
      </c>
    </row>
    <row r="20" spans="1:16" ht="12.75">
      <c r="A20">
        <v>13</v>
      </c>
      <c r="B20" s="6">
        <v>17</v>
      </c>
      <c r="C20" s="6">
        <v>25</v>
      </c>
      <c r="D20" s="4" t="s">
        <v>129</v>
      </c>
      <c r="E20" s="4" t="s">
        <v>130</v>
      </c>
      <c r="F20" s="4" t="s">
        <v>74</v>
      </c>
      <c r="G20" s="20">
        <v>18.77</v>
      </c>
      <c r="H20" s="20">
        <v>18.72</v>
      </c>
      <c r="I20" s="20">
        <v>19.83</v>
      </c>
      <c r="J20">
        <f t="shared" si="0"/>
        <v>18.77</v>
      </c>
      <c r="K20" s="20">
        <f t="shared" si="1"/>
        <v>37.489999999999995</v>
      </c>
      <c r="M20">
        <v>2</v>
      </c>
      <c r="P20">
        <v>4</v>
      </c>
    </row>
    <row r="21" spans="1:14" ht="12.75">
      <c r="A21">
        <v>14</v>
      </c>
      <c r="B21" s="6">
        <v>19</v>
      </c>
      <c r="C21" s="6">
        <v>5</v>
      </c>
      <c r="D21" s="3" t="s">
        <v>34</v>
      </c>
      <c r="E21" s="3" t="s">
        <v>35</v>
      </c>
      <c r="F21" s="3" t="s">
        <v>45</v>
      </c>
      <c r="G21" s="20">
        <v>19.55</v>
      </c>
      <c r="H21" s="20">
        <v>18.66</v>
      </c>
      <c r="I21" s="20">
        <v>19.75</v>
      </c>
      <c r="J21">
        <f t="shared" si="0"/>
        <v>19.55</v>
      </c>
      <c r="K21" s="20">
        <f t="shared" si="1"/>
        <v>38.21</v>
      </c>
      <c r="N21">
        <v>1</v>
      </c>
    </row>
    <row r="22" spans="1:11" ht="12.75">
      <c r="A22">
        <v>15</v>
      </c>
      <c r="B22" s="6">
        <v>20</v>
      </c>
      <c r="C22" s="6">
        <v>9</v>
      </c>
      <c r="D22" s="3" t="s">
        <v>123</v>
      </c>
      <c r="E22" s="3" t="s">
        <v>124</v>
      </c>
      <c r="F22" s="3" t="s">
        <v>45</v>
      </c>
      <c r="G22" s="20">
        <v>19.99</v>
      </c>
      <c r="H22" s="20">
        <v>19.48</v>
      </c>
      <c r="I22" s="20">
        <v>19.63</v>
      </c>
      <c r="J22">
        <f t="shared" si="0"/>
        <v>19.63</v>
      </c>
      <c r="K22" s="20">
        <f t="shared" si="1"/>
        <v>39.11</v>
      </c>
    </row>
    <row r="23" spans="1:16" ht="12.75">
      <c r="A23">
        <v>16</v>
      </c>
      <c r="B23" s="6">
        <v>21</v>
      </c>
      <c r="C23" s="6">
        <v>24</v>
      </c>
      <c r="D23" s="3" t="s">
        <v>127</v>
      </c>
      <c r="E23" s="3" t="s">
        <v>128</v>
      </c>
      <c r="F23" s="3" t="s">
        <v>80</v>
      </c>
      <c r="G23" s="20">
        <v>19.45</v>
      </c>
      <c r="H23" s="20">
        <v>19.9</v>
      </c>
      <c r="I23" s="20">
        <v>20.45</v>
      </c>
      <c r="J23">
        <f t="shared" si="0"/>
        <v>19.45</v>
      </c>
      <c r="K23" s="20">
        <f t="shared" si="1"/>
        <v>39.349999999999994</v>
      </c>
      <c r="P23">
        <v>3</v>
      </c>
    </row>
    <row r="24" spans="1:17" ht="12.75">
      <c r="A24">
        <v>17</v>
      </c>
      <c r="B24" s="6">
        <v>23</v>
      </c>
      <c r="C24" s="6">
        <v>287</v>
      </c>
      <c r="D24" s="4" t="s">
        <v>116</v>
      </c>
      <c r="E24" s="4" t="s">
        <v>117</v>
      </c>
      <c r="F24" s="4" t="s">
        <v>118</v>
      </c>
      <c r="G24" s="20">
        <v>19.68</v>
      </c>
      <c r="H24" s="20">
        <v>19.73</v>
      </c>
      <c r="I24" s="20">
        <v>20.14</v>
      </c>
      <c r="J24">
        <f t="shared" si="0"/>
        <v>19.68</v>
      </c>
      <c r="K24" s="20">
        <f t="shared" si="1"/>
        <v>39.41</v>
      </c>
      <c r="Q24">
        <v>2</v>
      </c>
    </row>
    <row r="25" spans="1:16" ht="12.75">
      <c r="A25">
        <v>18</v>
      </c>
      <c r="B25" s="6">
        <v>24</v>
      </c>
      <c r="C25" s="6">
        <v>31</v>
      </c>
      <c r="D25" s="3" t="s">
        <v>46</v>
      </c>
      <c r="E25" s="3" t="s">
        <v>47</v>
      </c>
      <c r="F25" s="3" t="s">
        <v>184</v>
      </c>
      <c r="G25" s="20">
        <v>31.39</v>
      </c>
      <c r="H25" s="20">
        <v>19.51</v>
      </c>
      <c r="I25" s="20">
        <v>20.16</v>
      </c>
      <c r="J25">
        <f t="shared" si="0"/>
        <v>20.16</v>
      </c>
      <c r="K25" s="20">
        <f t="shared" si="1"/>
        <v>39.67</v>
      </c>
      <c r="P25">
        <v>1</v>
      </c>
    </row>
    <row r="26" spans="1:11" ht="12.75">
      <c r="A26">
        <v>19</v>
      </c>
      <c r="B26" s="6">
        <v>25</v>
      </c>
      <c r="C26" s="6">
        <v>7</v>
      </c>
      <c r="D26" s="3" t="s">
        <v>113</v>
      </c>
      <c r="E26" s="3" t="s">
        <v>114</v>
      </c>
      <c r="F26" s="3" t="s">
        <v>45</v>
      </c>
      <c r="G26" s="20">
        <v>19.68</v>
      </c>
      <c r="H26" s="20">
        <v>20.1</v>
      </c>
      <c r="I26" s="20" t="s">
        <v>192</v>
      </c>
      <c r="J26">
        <f t="shared" si="0"/>
        <v>19.68</v>
      </c>
      <c r="K26" s="20">
        <f t="shared" si="1"/>
        <v>39.78</v>
      </c>
    </row>
    <row r="27" spans="1:11" ht="12.75">
      <c r="A27">
        <v>20</v>
      </c>
      <c r="B27" s="6">
        <v>27</v>
      </c>
      <c r="C27" s="6">
        <v>248</v>
      </c>
      <c r="D27" s="3" t="s">
        <v>121</v>
      </c>
      <c r="E27" s="3" t="s">
        <v>122</v>
      </c>
      <c r="F27" s="3" t="s">
        <v>19</v>
      </c>
      <c r="G27" s="20">
        <v>20.5</v>
      </c>
      <c r="H27" s="20">
        <v>19.58</v>
      </c>
      <c r="I27" s="20">
        <v>20.51</v>
      </c>
      <c r="J27">
        <f t="shared" si="0"/>
        <v>20.5</v>
      </c>
      <c r="K27" s="20">
        <f t="shared" si="1"/>
        <v>40.08</v>
      </c>
    </row>
    <row r="28" spans="1:11" ht="12.75">
      <c r="A28">
        <v>21</v>
      </c>
      <c r="B28" s="6">
        <v>28</v>
      </c>
      <c r="C28" s="6">
        <v>250</v>
      </c>
      <c r="D28" s="3" t="s">
        <v>185</v>
      </c>
      <c r="E28" s="3" t="s">
        <v>186</v>
      </c>
      <c r="F28" s="3" t="s">
        <v>187</v>
      </c>
      <c r="G28" s="20">
        <v>20.41</v>
      </c>
      <c r="H28" s="20">
        <v>19.89</v>
      </c>
      <c r="I28" s="20">
        <v>20.26</v>
      </c>
      <c r="J28">
        <f t="shared" si="0"/>
        <v>20.26</v>
      </c>
      <c r="K28" s="20">
        <f t="shared" si="1"/>
        <v>40.150000000000006</v>
      </c>
    </row>
    <row r="29" spans="1:11" ht="12.75">
      <c r="A29">
        <v>22</v>
      </c>
      <c r="B29" s="6">
        <v>29</v>
      </c>
      <c r="C29" s="6">
        <v>246</v>
      </c>
      <c r="D29" s="3" t="s">
        <v>110</v>
      </c>
      <c r="E29" s="3" t="s">
        <v>111</v>
      </c>
      <c r="F29" s="3" t="s">
        <v>112</v>
      </c>
      <c r="G29" s="20">
        <v>20.31</v>
      </c>
      <c r="H29" s="20">
        <v>20.29</v>
      </c>
      <c r="I29" s="20">
        <v>20.21</v>
      </c>
      <c r="J29">
        <f t="shared" si="0"/>
        <v>20.21</v>
      </c>
      <c r="K29" s="20">
        <f t="shared" si="1"/>
        <v>40.5</v>
      </c>
    </row>
    <row r="30" spans="1:11" ht="12.75">
      <c r="A30">
        <v>23</v>
      </c>
      <c r="B30" s="6">
        <v>31</v>
      </c>
      <c r="C30" s="6">
        <v>26</v>
      </c>
      <c r="D30" s="3" t="s">
        <v>131</v>
      </c>
      <c r="E30" s="3" t="s">
        <v>132</v>
      </c>
      <c r="F30" s="3" t="s">
        <v>80</v>
      </c>
      <c r="G30" s="20">
        <v>26</v>
      </c>
      <c r="H30" s="20">
        <v>20.41</v>
      </c>
      <c r="I30" s="20">
        <v>20.69</v>
      </c>
      <c r="J30">
        <f t="shared" si="0"/>
        <v>20.69</v>
      </c>
      <c r="K30" s="20">
        <f t="shared" si="1"/>
        <v>41.1</v>
      </c>
    </row>
    <row r="31" spans="1:11" ht="12.75">
      <c r="A31">
        <v>24</v>
      </c>
      <c r="B31" s="6">
        <v>32</v>
      </c>
      <c r="C31" s="6">
        <v>10</v>
      </c>
      <c r="D31" s="4" t="s">
        <v>182</v>
      </c>
      <c r="E31" s="4" t="s">
        <v>183</v>
      </c>
      <c r="F31" s="4" t="s">
        <v>45</v>
      </c>
      <c r="G31" s="20">
        <v>21</v>
      </c>
      <c r="H31" s="20">
        <v>20.46</v>
      </c>
      <c r="I31" s="20">
        <v>21.49</v>
      </c>
      <c r="J31">
        <f t="shared" si="0"/>
        <v>21</v>
      </c>
      <c r="K31" s="20">
        <f t="shared" si="1"/>
        <v>41.46</v>
      </c>
    </row>
    <row r="32" spans="1:11" ht="12.75">
      <c r="A32">
        <v>25</v>
      </c>
      <c r="B32" s="6">
        <v>33</v>
      </c>
      <c r="C32" s="6">
        <v>202</v>
      </c>
      <c r="D32" s="3" t="s">
        <v>137</v>
      </c>
      <c r="E32" s="3" t="s">
        <v>138</v>
      </c>
      <c r="F32" s="3" t="s">
        <v>187</v>
      </c>
      <c r="G32" s="20">
        <v>20.91</v>
      </c>
      <c r="H32" s="20">
        <v>20.68</v>
      </c>
      <c r="I32" s="20" t="s">
        <v>194</v>
      </c>
      <c r="J32">
        <f t="shared" si="0"/>
        <v>20.91</v>
      </c>
      <c r="K32" s="20">
        <f t="shared" si="1"/>
        <v>41.59</v>
      </c>
    </row>
    <row r="33" spans="1:11" ht="12.75">
      <c r="A33">
        <v>26</v>
      </c>
      <c r="B33" s="6">
        <v>35</v>
      </c>
      <c r="C33" s="6">
        <v>201</v>
      </c>
      <c r="D33" s="3" t="s">
        <v>190</v>
      </c>
      <c r="E33" s="3" t="s">
        <v>191</v>
      </c>
      <c r="F33" s="3" t="s">
        <v>187</v>
      </c>
      <c r="G33" s="20">
        <v>21.37</v>
      </c>
      <c r="H33" s="20">
        <v>21.57</v>
      </c>
      <c r="I33" s="20">
        <v>21.16</v>
      </c>
      <c r="J33">
        <f t="shared" si="0"/>
        <v>21.16</v>
      </c>
      <c r="K33" s="20">
        <f t="shared" si="1"/>
        <v>42.730000000000004</v>
      </c>
    </row>
    <row r="34" spans="1:11" ht="12.75">
      <c r="A34">
        <v>27</v>
      </c>
      <c r="B34" s="6">
        <v>36</v>
      </c>
      <c r="C34" s="6">
        <v>28</v>
      </c>
      <c r="D34" s="3" t="s">
        <v>28</v>
      </c>
      <c r="E34" s="3" t="s">
        <v>51</v>
      </c>
      <c r="F34" s="3" t="s">
        <v>16</v>
      </c>
      <c r="G34" s="20">
        <v>21.99</v>
      </c>
      <c r="H34" s="20">
        <v>20.92</v>
      </c>
      <c r="I34" s="20">
        <v>22.07</v>
      </c>
      <c r="J34">
        <f t="shared" si="0"/>
        <v>21.99</v>
      </c>
      <c r="K34" s="20">
        <f t="shared" si="1"/>
        <v>42.91</v>
      </c>
    </row>
    <row r="35" spans="1:11" ht="12.75">
      <c r="A35">
        <v>28</v>
      </c>
      <c r="B35" s="6">
        <v>37</v>
      </c>
      <c r="C35" s="6">
        <v>12</v>
      </c>
      <c r="D35" s="3" t="s">
        <v>135</v>
      </c>
      <c r="E35" s="3" t="s">
        <v>136</v>
      </c>
      <c r="F35" s="3" t="s">
        <v>45</v>
      </c>
      <c r="G35" s="20">
        <v>21.77</v>
      </c>
      <c r="H35" s="20">
        <v>22.03</v>
      </c>
      <c r="I35" s="20">
        <v>22.43</v>
      </c>
      <c r="J35">
        <f t="shared" si="0"/>
        <v>21.77</v>
      </c>
      <c r="K35" s="20">
        <f t="shared" si="1"/>
        <v>43.8</v>
      </c>
    </row>
    <row r="36" spans="1:11" ht="12.75">
      <c r="A36">
        <v>29</v>
      </c>
      <c r="B36" s="6">
        <v>39</v>
      </c>
      <c r="C36" s="6">
        <v>249</v>
      </c>
      <c r="D36" s="3" t="s">
        <v>179</v>
      </c>
      <c r="E36" s="3" t="s">
        <v>180</v>
      </c>
      <c r="F36" s="3" t="s">
        <v>181</v>
      </c>
      <c r="G36" s="20">
        <v>22.96</v>
      </c>
      <c r="H36" s="20">
        <v>21.56</v>
      </c>
      <c r="I36" s="20">
        <v>35.12</v>
      </c>
      <c r="J36">
        <f t="shared" si="0"/>
        <v>22.96</v>
      </c>
      <c r="K36" s="20">
        <f t="shared" si="1"/>
        <v>44.519999999999996</v>
      </c>
    </row>
    <row r="37" spans="1:11" ht="12.75">
      <c r="A37">
        <v>30</v>
      </c>
      <c r="B37" s="6">
        <v>40</v>
      </c>
      <c r="C37" s="6">
        <v>14</v>
      </c>
      <c r="D37" s="3" t="s">
        <v>143</v>
      </c>
      <c r="E37" s="3" t="s">
        <v>144</v>
      </c>
      <c r="F37" s="3" t="s">
        <v>45</v>
      </c>
      <c r="G37" s="20">
        <v>23.81</v>
      </c>
      <c r="H37" s="20">
        <v>22.78</v>
      </c>
      <c r="I37" s="20">
        <v>23.32</v>
      </c>
      <c r="J37">
        <f t="shared" si="0"/>
        <v>23.32</v>
      </c>
      <c r="K37" s="20">
        <f t="shared" si="1"/>
        <v>46.1</v>
      </c>
    </row>
    <row r="38" spans="1:11" ht="12.75">
      <c r="A38">
        <v>31</v>
      </c>
      <c r="B38" s="6">
        <v>41</v>
      </c>
      <c r="C38" s="6">
        <v>245</v>
      </c>
      <c r="D38" s="4" t="s">
        <v>36</v>
      </c>
      <c r="E38" s="4" t="s">
        <v>37</v>
      </c>
      <c r="F38" s="4" t="s">
        <v>77</v>
      </c>
      <c r="G38" s="20">
        <v>20.27</v>
      </c>
      <c r="H38" s="20">
        <v>26.65</v>
      </c>
      <c r="I38" s="20">
        <v>19.58</v>
      </c>
      <c r="J38">
        <f t="shared" si="0"/>
        <v>19.58</v>
      </c>
      <c r="K38" s="20">
        <f t="shared" si="1"/>
        <v>46.23</v>
      </c>
    </row>
    <row r="39" spans="1:11" ht="12.75">
      <c r="A39">
        <v>32</v>
      </c>
      <c r="B39" s="6">
        <v>42</v>
      </c>
      <c r="C39" s="6">
        <v>29</v>
      </c>
      <c r="D39" s="3" t="s">
        <v>26</v>
      </c>
      <c r="E39" s="3" t="s">
        <v>29</v>
      </c>
      <c r="F39" s="3" t="s">
        <v>178</v>
      </c>
      <c r="G39" s="20">
        <v>24.91</v>
      </c>
      <c r="H39" s="20">
        <v>24.38</v>
      </c>
      <c r="I39" s="20">
        <v>24.96</v>
      </c>
      <c r="J39">
        <f t="shared" si="0"/>
        <v>24.91</v>
      </c>
      <c r="K39" s="20">
        <f t="shared" si="1"/>
        <v>49.29</v>
      </c>
    </row>
    <row r="40" spans="1:11" ht="12.75">
      <c r="A40">
        <v>33</v>
      </c>
      <c r="B40" s="6">
        <v>43</v>
      </c>
      <c r="C40" s="6">
        <v>203</v>
      </c>
      <c r="D40" s="4" t="s">
        <v>141</v>
      </c>
      <c r="E40" s="4" t="s">
        <v>142</v>
      </c>
      <c r="F40" s="4" t="s">
        <v>187</v>
      </c>
      <c r="G40" s="20">
        <v>24.64</v>
      </c>
      <c r="H40" s="20">
        <v>24.75</v>
      </c>
      <c r="I40" s="20">
        <v>25.09</v>
      </c>
      <c r="J40">
        <f aca="true" t="shared" si="2" ref="J40:J71">MIN(G40,I40)</f>
        <v>24.64</v>
      </c>
      <c r="K40" s="20">
        <f aca="true" t="shared" si="3" ref="K40:K71">J40+H40</f>
        <v>49.39</v>
      </c>
    </row>
    <row r="41" spans="1:11" ht="12.75">
      <c r="A41">
        <v>34</v>
      </c>
      <c r="B41" s="6">
        <v>44</v>
      </c>
      <c r="C41" s="6">
        <v>208</v>
      </c>
      <c r="D41" s="3" t="s">
        <v>87</v>
      </c>
      <c r="E41" s="3" t="s">
        <v>88</v>
      </c>
      <c r="F41" s="3" t="s">
        <v>187</v>
      </c>
      <c r="G41" s="20">
        <v>26.25</v>
      </c>
      <c r="H41" s="20">
        <v>24.61</v>
      </c>
      <c r="I41" s="20">
        <v>25.07</v>
      </c>
      <c r="J41">
        <f t="shared" si="2"/>
        <v>25.07</v>
      </c>
      <c r="K41" s="20">
        <f t="shared" si="3"/>
        <v>49.68</v>
      </c>
    </row>
    <row r="42" spans="1:11" ht="12.75">
      <c r="A42">
        <v>35</v>
      </c>
      <c r="B42" s="6">
        <v>45</v>
      </c>
      <c r="C42" s="6">
        <v>211</v>
      </c>
      <c r="G42" s="20">
        <v>25.53</v>
      </c>
      <c r="H42" s="20">
        <v>26.08</v>
      </c>
      <c r="I42">
        <v>25.66</v>
      </c>
      <c r="J42">
        <f t="shared" si="2"/>
        <v>25.53</v>
      </c>
      <c r="K42" s="20">
        <f t="shared" si="3"/>
        <v>51.61</v>
      </c>
    </row>
    <row r="43" spans="1:11" ht="12.75">
      <c r="A43">
        <v>36</v>
      </c>
      <c r="B43" s="6">
        <v>46</v>
      </c>
      <c r="C43" s="6">
        <v>207</v>
      </c>
      <c r="D43" s="3" t="s">
        <v>83</v>
      </c>
      <c r="E43" s="3" t="s">
        <v>84</v>
      </c>
      <c r="F43" s="3" t="s">
        <v>187</v>
      </c>
      <c r="G43" s="20">
        <v>26.64</v>
      </c>
      <c r="H43" s="20">
        <v>25.63</v>
      </c>
      <c r="I43" s="20">
        <v>26.61</v>
      </c>
      <c r="J43">
        <f t="shared" si="2"/>
        <v>26.61</v>
      </c>
      <c r="K43" s="20">
        <f t="shared" si="3"/>
        <v>52.239999999999995</v>
      </c>
    </row>
    <row r="44" spans="1:11" ht="12.75">
      <c r="A44">
        <v>37</v>
      </c>
      <c r="B44" s="6">
        <v>47</v>
      </c>
      <c r="C44" s="6">
        <v>30</v>
      </c>
      <c r="D44" s="3" t="s">
        <v>30</v>
      </c>
      <c r="E44" s="3" t="s">
        <v>47</v>
      </c>
      <c r="F44" s="3" t="s">
        <v>184</v>
      </c>
      <c r="G44" s="20">
        <v>26.81</v>
      </c>
      <c r="H44" s="20">
        <v>26.54</v>
      </c>
      <c r="I44" s="20">
        <v>26.35</v>
      </c>
      <c r="J44">
        <f t="shared" si="2"/>
        <v>26.35</v>
      </c>
      <c r="K44" s="20">
        <f t="shared" si="3"/>
        <v>52.89</v>
      </c>
    </row>
    <row r="45" spans="1:11" ht="12.75">
      <c r="A45">
        <v>38</v>
      </c>
      <c r="B45" s="6">
        <v>48</v>
      </c>
      <c r="C45" s="6">
        <v>205</v>
      </c>
      <c r="D45" s="3" t="s">
        <v>147</v>
      </c>
      <c r="E45" s="3" t="s">
        <v>148</v>
      </c>
      <c r="F45" s="3" t="s">
        <v>187</v>
      </c>
      <c r="G45" s="20">
        <v>26.54</v>
      </c>
      <c r="H45" s="20">
        <v>26.75</v>
      </c>
      <c r="I45" s="20">
        <v>26.44</v>
      </c>
      <c r="J45">
        <f t="shared" si="2"/>
        <v>26.44</v>
      </c>
      <c r="K45" s="20">
        <f t="shared" si="3"/>
        <v>53.19</v>
      </c>
    </row>
    <row r="46" spans="1:11" ht="12.75">
      <c r="A46">
        <v>39</v>
      </c>
      <c r="B46" s="6">
        <v>49</v>
      </c>
      <c r="C46" s="6">
        <v>1</v>
      </c>
      <c r="D46" s="4" t="s">
        <v>127</v>
      </c>
      <c r="E46" s="3" t="s">
        <v>31</v>
      </c>
      <c r="F46" s="3" t="s">
        <v>45</v>
      </c>
      <c r="G46" s="20">
        <v>22.95</v>
      </c>
      <c r="H46" s="20">
        <v>36.63</v>
      </c>
      <c r="I46" s="20">
        <v>17.27</v>
      </c>
      <c r="J46">
        <f t="shared" si="2"/>
        <v>17.27</v>
      </c>
      <c r="K46" s="20">
        <f t="shared" si="3"/>
        <v>53.900000000000006</v>
      </c>
    </row>
    <row r="47" spans="1:21" s="14" customFormat="1" ht="12.75">
      <c r="A47">
        <v>40</v>
      </c>
      <c r="B47" s="18">
        <v>50</v>
      </c>
      <c r="C47" s="6">
        <v>11</v>
      </c>
      <c r="D47" s="4" t="s">
        <v>188</v>
      </c>
      <c r="E47" s="4" t="s">
        <v>189</v>
      </c>
      <c r="F47" s="4" t="s">
        <v>45</v>
      </c>
      <c r="G47" s="20">
        <v>49.89</v>
      </c>
      <c r="H47" s="20">
        <v>21.94</v>
      </c>
      <c r="I47" s="20">
        <v>33.2</v>
      </c>
      <c r="J47">
        <f t="shared" si="2"/>
        <v>33.2</v>
      </c>
      <c r="K47" s="20">
        <f t="shared" si="3"/>
        <v>55.14</v>
      </c>
      <c r="L47" s="17"/>
      <c r="O47" s="17"/>
      <c r="R47" s="17"/>
      <c r="U47" s="17"/>
    </row>
    <row r="48" spans="1:11" ht="12.75">
      <c r="A48">
        <v>41</v>
      </c>
      <c r="B48" s="6">
        <v>51</v>
      </c>
      <c r="C48" s="6">
        <v>20</v>
      </c>
      <c r="D48" s="4" t="s">
        <v>93</v>
      </c>
      <c r="E48" s="4" t="s">
        <v>94</v>
      </c>
      <c r="F48" s="4" t="s">
        <v>45</v>
      </c>
      <c r="G48" s="20">
        <v>27.25</v>
      </c>
      <c r="H48" s="20">
        <v>28.79</v>
      </c>
      <c r="I48" s="20">
        <v>26.42</v>
      </c>
      <c r="J48">
        <f t="shared" si="2"/>
        <v>26.42</v>
      </c>
      <c r="K48" s="20">
        <f t="shared" si="3"/>
        <v>55.21</v>
      </c>
    </row>
    <row r="49" spans="1:11" ht="12.75">
      <c r="A49">
        <v>42</v>
      </c>
      <c r="B49" s="6">
        <v>52</v>
      </c>
      <c r="C49" s="6">
        <v>19</v>
      </c>
      <c r="D49" s="3" t="s">
        <v>89</v>
      </c>
      <c r="E49" s="3" t="s">
        <v>90</v>
      </c>
      <c r="F49" s="3" t="s">
        <v>45</v>
      </c>
      <c r="G49" s="20">
        <v>27.13</v>
      </c>
      <c r="H49" s="20">
        <v>28.31</v>
      </c>
      <c r="I49" s="20">
        <v>38.71</v>
      </c>
      <c r="J49">
        <f t="shared" si="2"/>
        <v>27.13</v>
      </c>
      <c r="K49" s="20">
        <f t="shared" si="3"/>
        <v>55.44</v>
      </c>
    </row>
    <row r="50" spans="1:11" ht="12.75">
      <c r="A50">
        <v>43</v>
      </c>
      <c r="B50" s="6">
        <v>53</v>
      </c>
      <c r="C50" s="6">
        <v>206</v>
      </c>
      <c r="D50" s="3" t="s">
        <v>151</v>
      </c>
      <c r="E50" s="3" t="s">
        <v>152</v>
      </c>
      <c r="F50" s="3" t="s">
        <v>187</v>
      </c>
      <c r="G50" s="20">
        <v>27.87</v>
      </c>
      <c r="H50" s="20">
        <v>28.44</v>
      </c>
      <c r="I50" s="20">
        <v>27.89</v>
      </c>
      <c r="J50">
        <f t="shared" si="2"/>
        <v>27.87</v>
      </c>
      <c r="K50" s="20">
        <f t="shared" si="3"/>
        <v>56.31</v>
      </c>
    </row>
    <row r="51" spans="1:11" ht="12.75">
      <c r="A51">
        <v>44</v>
      </c>
      <c r="B51" s="6">
        <v>54</v>
      </c>
      <c r="C51" s="6">
        <v>209</v>
      </c>
      <c r="D51" s="3" t="s">
        <v>91</v>
      </c>
      <c r="E51" s="3" t="s">
        <v>92</v>
      </c>
      <c r="F51" s="3" t="s">
        <v>187</v>
      </c>
      <c r="G51" s="20">
        <v>28.39</v>
      </c>
      <c r="H51" s="20">
        <v>28.87</v>
      </c>
      <c r="I51" s="20">
        <v>28.72</v>
      </c>
      <c r="J51">
        <f t="shared" si="2"/>
        <v>28.39</v>
      </c>
      <c r="K51" s="20">
        <f t="shared" si="3"/>
        <v>57.260000000000005</v>
      </c>
    </row>
    <row r="52" spans="1:11" ht="12.75">
      <c r="A52">
        <v>45</v>
      </c>
      <c r="B52" s="6">
        <v>55</v>
      </c>
      <c r="C52" s="6">
        <v>23</v>
      </c>
      <c r="D52" s="3" t="s">
        <v>54</v>
      </c>
      <c r="E52" s="3" t="s">
        <v>126</v>
      </c>
      <c r="F52" s="3" t="s">
        <v>74</v>
      </c>
      <c r="G52" s="20">
        <v>18.78</v>
      </c>
      <c r="H52" s="20">
        <v>38.88</v>
      </c>
      <c r="I52" s="20">
        <v>18.87</v>
      </c>
      <c r="J52">
        <f t="shared" si="2"/>
        <v>18.78</v>
      </c>
      <c r="K52" s="20">
        <f t="shared" si="3"/>
        <v>57.660000000000004</v>
      </c>
    </row>
    <row r="53" spans="1:11" ht="12.75">
      <c r="A53">
        <v>46</v>
      </c>
      <c r="B53" s="6">
        <v>56</v>
      </c>
      <c r="C53" s="6">
        <v>18</v>
      </c>
      <c r="D53" s="3" t="s">
        <v>85</v>
      </c>
      <c r="E53" s="3" t="s">
        <v>86</v>
      </c>
      <c r="F53" s="3" t="s">
        <v>45</v>
      </c>
      <c r="G53" s="20" t="s">
        <v>192</v>
      </c>
      <c r="H53" s="20">
        <v>31.19</v>
      </c>
      <c r="I53" s="20">
        <v>28.1</v>
      </c>
      <c r="J53">
        <f t="shared" si="2"/>
        <v>28.1</v>
      </c>
      <c r="K53" s="20">
        <f t="shared" si="3"/>
        <v>59.290000000000006</v>
      </c>
    </row>
    <row r="54" spans="1:11" ht="12.75">
      <c r="A54">
        <v>47</v>
      </c>
      <c r="B54" s="6">
        <v>57</v>
      </c>
      <c r="C54" s="6">
        <v>210</v>
      </c>
      <c r="D54" s="3" t="s">
        <v>95</v>
      </c>
      <c r="E54" s="3" t="s">
        <v>96</v>
      </c>
      <c r="F54" s="3" t="s">
        <v>187</v>
      </c>
      <c r="G54" s="20">
        <v>30.03</v>
      </c>
      <c r="H54" s="20">
        <v>38.08</v>
      </c>
      <c r="I54" s="20" t="s">
        <v>193</v>
      </c>
      <c r="J54">
        <f t="shared" si="2"/>
        <v>30.03</v>
      </c>
      <c r="K54" s="20">
        <f t="shared" si="3"/>
        <v>68.11</v>
      </c>
    </row>
    <row r="55" spans="1:11" ht="12.75">
      <c r="A55">
        <v>48</v>
      </c>
      <c r="B55" s="6">
        <v>58</v>
      </c>
      <c r="C55" s="6">
        <v>32</v>
      </c>
      <c r="D55" s="3" t="s">
        <v>97</v>
      </c>
      <c r="E55" s="3" t="s">
        <v>98</v>
      </c>
      <c r="F55" s="3" t="s">
        <v>45</v>
      </c>
      <c r="G55" s="20">
        <v>35.81</v>
      </c>
      <c r="H55" s="20">
        <v>35.88</v>
      </c>
      <c r="I55" s="20">
        <v>35.38</v>
      </c>
      <c r="J55">
        <f t="shared" si="2"/>
        <v>35.38</v>
      </c>
      <c r="K55" s="20">
        <f t="shared" si="3"/>
        <v>71.26</v>
      </c>
    </row>
    <row r="56" spans="1:11" ht="12.75">
      <c r="A56">
        <v>49</v>
      </c>
      <c r="B56" s="6">
        <v>59</v>
      </c>
      <c r="C56" s="6">
        <v>13</v>
      </c>
      <c r="D56" s="3" t="s">
        <v>139</v>
      </c>
      <c r="E56" s="3" t="s">
        <v>140</v>
      </c>
      <c r="F56" s="3" t="s">
        <v>45</v>
      </c>
      <c r="G56" s="20">
        <v>99</v>
      </c>
      <c r="H56" s="20">
        <v>99</v>
      </c>
      <c r="I56" s="20">
        <v>99</v>
      </c>
      <c r="J56">
        <f t="shared" si="2"/>
        <v>99</v>
      </c>
      <c r="K56" s="20">
        <f t="shared" si="3"/>
        <v>198</v>
      </c>
    </row>
    <row r="57" spans="1:11" ht="12.75">
      <c r="A57">
        <v>50</v>
      </c>
      <c r="B57" s="6">
        <v>60</v>
      </c>
      <c r="C57" s="6">
        <v>204</v>
      </c>
      <c r="D57" s="3" t="s">
        <v>145</v>
      </c>
      <c r="E57" s="3" t="s">
        <v>146</v>
      </c>
      <c r="F57" s="3" t="s">
        <v>187</v>
      </c>
      <c r="G57" s="20">
        <v>99</v>
      </c>
      <c r="H57" s="20">
        <v>99</v>
      </c>
      <c r="I57" s="20">
        <v>99</v>
      </c>
      <c r="J57">
        <f t="shared" si="2"/>
        <v>99</v>
      </c>
      <c r="K57" s="20">
        <f t="shared" si="3"/>
        <v>198</v>
      </c>
    </row>
    <row r="58" spans="1:11" ht="12.75">
      <c r="A58">
        <v>51</v>
      </c>
      <c r="B58" s="6">
        <v>61</v>
      </c>
      <c r="C58" s="18">
        <v>15</v>
      </c>
      <c r="D58" s="19" t="s">
        <v>100</v>
      </c>
      <c r="E58" s="19" t="s">
        <v>101</v>
      </c>
      <c r="F58" s="19" t="s">
        <v>45</v>
      </c>
      <c r="G58" s="20">
        <v>99</v>
      </c>
      <c r="H58" s="20">
        <v>99</v>
      </c>
      <c r="I58" s="20">
        <v>99</v>
      </c>
      <c r="J58">
        <f t="shared" si="2"/>
        <v>99</v>
      </c>
      <c r="K58" s="20">
        <f t="shared" si="3"/>
        <v>198</v>
      </c>
    </row>
    <row r="59" spans="1:11" ht="12.75">
      <c r="A59">
        <v>52</v>
      </c>
      <c r="B59" s="6">
        <v>62</v>
      </c>
      <c r="C59" s="6">
        <v>16</v>
      </c>
      <c r="D59" s="3" t="s">
        <v>149</v>
      </c>
      <c r="E59" s="3" t="s">
        <v>150</v>
      </c>
      <c r="F59" s="3" t="s">
        <v>45</v>
      </c>
      <c r="G59" s="20">
        <v>99</v>
      </c>
      <c r="H59" s="20">
        <v>99</v>
      </c>
      <c r="I59" s="20">
        <v>99</v>
      </c>
      <c r="J59">
        <f t="shared" si="2"/>
        <v>99</v>
      </c>
      <c r="K59" s="20">
        <f t="shared" si="3"/>
        <v>198</v>
      </c>
    </row>
    <row r="60" spans="1:11" ht="12.75">
      <c r="A60">
        <v>53</v>
      </c>
      <c r="B60" s="6">
        <v>63</v>
      </c>
      <c r="C60" s="6">
        <v>17</v>
      </c>
      <c r="D60" s="3" t="s">
        <v>153</v>
      </c>
      <c r="E60" s="3" t="s">
        <v>154</v>
      </c>
      <c r="F60" s="3" t="s">
        <v>45</v>
      </c>
      <c r="G60" s="20">
        <v>99</v>
      </c>
      <c r="H60" s="20">
        <v>99</v>
      </c>
      <c r="I60" s="20">
        <v>99</v>
      </c>
      <c r="J60">
        <f t="shared" si="2"/>
        <v>99</v>
      </c>
      <c r="K60" s="20">
        <f t="shared" si="3"/>
        <v>198</v>
      </c>
    </row>
    <row r="61" spans="1:11" ht="12.75">
      <c r="A61">
        <v>54</v>
      </c>
      <c r="B61" s="6">
        <v>64</v>
      </c>
      <c r="C61" s="6">
        <v>33</v>
      </c>
      <c r="D61" s="3" t="s">
        <v>99</v>
      </c>
      <c r="E61" s="3" t="s">
        <v>160</v>
      </c>
      <c r="F61" s="3" t="s">
        <v>0</v>
      </c>
      <c r="G61" s="20">
        <v>99</v>
      </c>
      <c r="H61" s="20">
        <v>99</v>
      </c>
      <c r="I61" s="20">
        <v>99</v>
      </c>
      <c r="J61">
        <f t="shared" si="2"/>
        <v>99</v>
      </c>
      <c r="K61" s="20">
        <f t="shared" si="3"/>
        <v>198</v>
      </c>
    </row>
    <row r="62" spans="1:11" ht="12.75">
      <c r="A62">
        <v>55</v>
      </c>
      <c r="C62" s="6">
        <v>27</v>
      </c>
      <c r="D62" s="4" t="s">
        <v>26</v>
      </c>
      <c r="E62" s="4" t="s">
        <v>27</v>
      </c>
      <c r="F62" s="4" t="s">
        <v>115</v>
      </c>
      <c r="G62" s="20">
        <v>22.51</v>
      </c>
      <c r="H62" s="20" t="s">
        <v>193</v>
      </c>
      <c r="I62" s="20">
        <v>22.03</v>
      </c>
      <c r="J62">
        <f t="shared" si="2"/>
        <v>22.03</v>
      </c>
      <c r="K62" s="20" t="e">
        <f t="shared" si="3"/>
        <v>#VALUE!</v>
      </c>
    </row>
    <row r="64" spans="13:20" ht="12.75">
      <c r="M64">
        <f>SUM(M8:M63)</f>
        <v>21</v>
      </c>
      <c r="N64">
        <f>SUM(N8:N62)</f>
        <v>34</v>
      </c>
      <c r="P64">
        <f>SUM(P8:P63)</f>
        <v>25</v>
      </c>
      <c r="Q64" s="26">
        <f>SUM(Q8:Q63)</f>
        <v>30</v>
      </c>
      <c r="S64">
        <f>SUM(S8:S63)</f>
        <v>28</v>
      </c>
      <c r="T64">
        <f>SUM(T8:T63)</f>
        <v>27</v>
      </c>
    </row>
  </sheetData>
  <printOptions/>
  <pageMargins left="0.25" right="0.25" top="0.25" bottom="0.25" header="0.25" footer="0.25"/>
  <pageSetup fitToHeight="1" fitToWidth="1" orientation="portrait" scale="35"/>
</worksheet>
</file>

<file path=xl/worksheets/sheet2.xml><?xml version="1.0" encoding="utf-8"?>
<worksheet xmlns="http://schemas.openxmlformats.org/spreadsheetml/2006/main" xmlns:r="http://schemas.openxmlformats.org/officeDocument/2006/relationships">
  <dimension ref="A3:T55"/>
  <sheetViews>
    <sheetView workbookViewId="0" topLeftCell="A35">
      <selection activeCell="L17" sqref="L17"/>
    </sheetView>
  </sheetViews>
  <sheetFormatPr defaultColWidth="11.00390625" defaultRowHeight="12.75"/>
  <cols>
    <col min="1" max="1" width="6.375" style="22" customWidth="1"/>
    <col min="2" max="2" width="4.00390625" style="0" customWidth="1"/>
    <col min="3" max="3" width="8.25390625" style="0" customWidth="1"/>
    <col min="4" max="4" width="14.75390625" style="0" customWidth="1"/>
    <col min="5" max="5" width="5.875" style="0" customWidth="1"/>
    <col min="7" max="9" width="9.875" style="0" customWidth="1"/>
    <col min="10" max="10" width="12.875" style="0" customWidth="1"/>
    <col min="11" max="11" width="2.125" style="9" customWidth="1"/>
    <col min="12" max="12" width="8.25390625" style="0" customWidth="1"/>
    <col min="13" max="13" width="11.375" style="0" customWidth="1"/>
    <col min="14" max="14" width="2.75390625" style="9" customWidth="1"/>
    <col min="15" max="16" width="10.75390625" style="0" customWidth="1"/>
    <col min="17" max="17" width="2.75390625" style="9" customWidth="1"/>
    <col min="20" max="20" width="2.00390625" style="9" customWidth="1"/>
  </cols>
  <sheetData>
    <row r="3" ht="12.75">
      <c r="H3">
        <v>21.71</v>
      </c>
    </row>
    <row r="5" spans="1:5" ht="12.75">
      <c r="A5" s="23" t="s">
        <v>198</v>
      </c>
      <c r="B5" s="24" t="s">
        <v>199</v>
      </c>
      <c r="C5" s="24" t="s">
        <v>200</v>
      </c>
      <c r="D5" s="24" t="s">
        <v>201</v>
      </c>
      <c r="E5" s="24" t="s">
        <v>202</v>
      </c>
    </row>
    <row r="6" spans="1:20" ht="15.75">
      <c r="A6" s="25" t="s">
        <v>203</v>
      </c>
      <c r="B6" s="24" t="s">
        <v>155</v>
      </c>
      <c r="C6" s="24" t="s">
        <v>204</v>
      </c>
      <c r="D6" s="24" t="s">
        <v>205</v>
      </c>
      <c r="E6" s="24"/>
      <c r="F6" s="11" t="s">
        <v>206</v>
      </c>
      <c r="G6" s="11" t="s">
        <v>108</v>
      </c>
      <c r="H6" s="11" t="s">
        <v>102</v>
      </c>
      <c r="I6" s="11" t="s">
        <v>195</v>
      </c>
      <c r="J6" s="11" t="s">
        <v>109</v>
      </c>
      <c r="K6" s="12"/>
      <c r="L6" s="11" t="s">
        <v>105</v>
      </c>
      <c r="M6" s="11" t="s">
        <v>57</v>
      </c>
      <c r="N6" s="13"/>
      <c r="O6" s="11" t="s">
        <v>105</v>
      </c>
      <c r="P6" s="11" t="s">
        <v>33</v>
      </c>
      <c r="Q6" s="13"/>
      <c r="R6" s="11" t="s">
        <v>107</v>
      </c>
      <c r="S6" s="11" t="s">
        <v>33</v>
      </c>
      <c r="T6" s="13"/>
    </row>
    <row r="7" spans="1:19" ht="15">
      <c r="A7" s="22">
        <v>1</v>
      </c>
      <c r="B7">
        <v>141</v>
      </c>
      <c r="C7" s="2" t="s">
        <v>207</v>
      </c>
      <c r="D7" s="2" t="s">
        <v>208</v>
      </c>
      <c r="E7" s="2" t="s">
        <v>33</v>
      </c>
      <c r="F7" s="20">
        <v>17.49</v>
      </c>
      <c r="G7" s="20">
        <v>18.94</v>
      </c>
      <c r="H7" s="20">
        <v>18.3</v>
      </c>
      <c r="I7" s="20">
        <f aca="true" t="shared" si="0" ref="I7:I51">MIN(F7,H7)</f>
        <v>17.49</v>
      </c>
      <c r="J7" s="20">
        <f aca="true" t="shared" si="1" ref="J7:J53">G7+I7</f>
        <v>36.43</v>
      </c>
      <c r="P7">
        <v>10</v>
      </c>
      <c r="S7">
        <v>10</v>
      </c>
    </row>
    <row r="8" spans="1:19" ht="15">
      <c r="A8" s="22">
        <v>2</v>
      </c>
      <c r="B8">
        <v>144</v>
      </c>
      <c r="C8" s="2" t="s">
        <v>209</v>
      </c>
      <c r="D8" s="2" t="s">
        <v>210</v>
      </c>
      <c r="E8" s="2" t="s">
        <v>33</v>
      </c>
      <c r="F8" s="20">
        <v>18.21</v>
      </c>
      <c r="G8" s="20">
        <v>18.28</v>
      </c>
      <c r="H8" s="20">
        <v>18.58</v>
      </c>
      <c r="I8">
        <f t="shared" si="0"/>
        <v>18.21</v>
      </c>
      <c r="J8" s="20">
        <f t="shared" si="1"/>
        <v>36.49</v>
      </c>
      <c r="P8">
        <v>9</v>
      </c>
      <c r="S8">
        <v>9</v>
      </c>
    </row>
    <row r="9" spans="1:19" ht="15">
      <c r="A9" s="22">
        <v>3</v>
      </c>
      <c r="B9">
        <v>41</v>
      </c>
      <c r="C9" s="2" t="s">
        <v>133</v>
      </c>
      <c r="D9" s="2" t="s">
        <v>134</v>
      </c>
      <c r="E9" s="2" t="s">
        <v>32</v>
      </c>
      <c r="F9" s="20">
        <v>18.49</v>
      </c>
      <c r="G9" s="20">
        <v>19</v>
      </c>
      <c r="H9" s="20">
        <v>19.15</v>
      </c>
      <c r="I9">
        <f t="shared" si="0"/>
        <v>18.49</v>
      </c>
      <c r="J9" s="20">
        <f t="shared" si="1"/>
        <v>37.489999999999995</v>
      </c>
      <c r="P9">
        <v>8</v>
      </c>
      <c r="S9">
        <v>8</v>
      </c>
    </row>
    <row r="10" spans="1:18" ht="15">
      <c r="A10" s="22">
        <v>4</v>
      </c>
      <c r="B10">
        <v>143</v>
      </c>
      <c r="C10" s="2" t="s">
        <v>59</v>
      </c>
      <c r="D10" s="2" t="s">
        <v>211</v>
      </c>
      <c r="E10" s="2" t="s">
        <v>57</v>
      </c>
      <c r="F10">
        <v>18.3</v>
      </c>
      <c r="G10">
        <v>19.36</v>
      </c>
      <c r="H10">
        <v>19.13</v>
      </c>
      <c r="I10">
        <f t="shared" si="0"/>
        <v>18.3</v>
      </c>
      <c r="J10" s="20">
        <f t="shared" si="1"/>
        <v>37.66</v>
      </c>
      <c r="M10">
        <v>10</v>
      </c>
      <c r="R10">
        <v>7</v>
      </c>
    </row>
    <row r="11" spans="1:19" ht="15">
      <c r="A11" s="22">
        <v>5</v>
      </c>
      <c r="B11">
        <v>62</v>
      </c>
      <c r="C11" s="1" t="s">
        <v>212</v>
      </c>
      <c r="D11" s="1" t="s">
        <v>213</v>
      </c>
      <c r="E11" s="2" t="s">
        <v>32</v>
      </c>
      <c r="F11" s="20">
        <v>18.92</v>
      </c>
      <c r="G11" s="20">
        <v>19.36</v>
      </c>
      <c r="H11" s="20">
        <v>19.75</v>
      </c>
      <c r="I11">
        <f t="shared" si="0"/>
        <v>18.92</v>
      </c>
      <c r="J11" s="20">
        <f t="shared" si="1"/>
        <v>38.28</v>
      </c>
      <c r="P11">
        <v>7</v>
      </c>
      <c r="S11">
        <v>6</v>
      </c>
    </row>
    <row r="12" spans="1:15" ht="15">
      <c r="A12" s="22">
        <v>6</v>
      </c>
      <c r="B12">
        <v>43</v>
      </c>
      <c r="C12" s="2" t="s">
        <v>60</v>
      </c>
      <c r="D12" s="2" t="s">
        <v>61</v>
      </c>
      <c r="E12" s="2" t="s">
        <v>115</v>
      </c>
      <c r="F12" s="20">
        <v>19.1</v>
      </c>
      <c r="G12" s="20">
        <v>20.27</v>
      </c>
      <c r="H12" s="20" t="s">
        <v>193</v>
      </c>
      <c r="I12">
        <f t="shared" si="0"/>
        <v>19.1</v>
      </c>
      <c r="J12" s="20">
        <f t="shared" si="1"/>
        <v>39.370000000000005</v>
      </c>
      <c r="L12">
        <v>9</v>
      </c>
      <c r="O12">
        <v>6</v>
      </c>
    </row>
    <row r="13" spans="1:18" ht="15">
      <c r="A13" s="22">
        <v>7</v>
      </c>
      <c r="B13">
        <v>64</v>
      </c>
      <c r="C13" s="1" t="s">
        <v>214</v>
      </c>
      <c r="D13" s="1" t="s">
        <v>215</v>
      </c>
      <c r="E13" s="1" t="s">
        <v>57</v>
      </c>
      <c r="F13" s="20">
        <v>19.07</v>
      </c>
      <c r="G13" s="20">
        <v>20.3</v>
      </c>
      <c r="H13" s="20">
        <v>22.12</v>
      </c>
      <c r="I13">
        <f t="shared" si="0"/>
        <v>19.07</v>
      </c>
      <c r="J13" s="20">
        <f t="shared" si="1"/>
        <v>39.370000000000005</v>
      </c>
      <c r="M13">
        <v>8</v>
      </c>
      <c r="R13">
        <v>5</v>
      </c>
    </row>
    <row r="14" spans="1:15" ht="15">
      <c r="A14" s="22">
        <v>8</v>
      </c>
      <c r="B14">
        <v>61</v>
      </c>
      <c r="C14" s="2" t="s">
        <v>216</v>
      </c>
      <c r="D14" s="2" t="s">
        <v>217</v>
      </c>
      <c r="E14" s="2" t="s">
        <v>115</v>
      </c>
      <c r="F14" s="20">
        <v>19.77</v>
      </c>
      <c r="G14" s="20">
        <v>20.17</v>
      </c>
      <c r="H14" s="20">
        <v>20.93</v>
      </c>
      <c r="I14">
        <f t="shared" si="0"/>
        <v>19.77</v>
      </c>
      <c r="J14" s="20">
        <f t="shared" si="1"/>
        <v>39.94</v>
      </c>
      <c r="L14">
        <v>7</v>
      </c>
      <c r="O14">
        <v>5</v>
      </c>
    </row>
    <row r="15" spans="1:15" ht="15">
      <c r="A15" s="22">
        <v>9</v>
      </c>
      <c r="B15">
        <v>146</v>
      </c>
      <c r="C15" s="2" t="s">
        <v>218</v>
      </c>
      <c r="D15" s="2" t="s">
        <v>58</v>
      </c>
      <c r="E15" s="2" t="s">
        <v>115</v>
      </c>
      <c r="F15" s="20">
        <v>19.96</v>
      </c>
      <c r="G15" s="20">
        <v>21.14</v>
      </c>
      <c r="H15" s="20">
        <v>21.7</v>
      </c>
      <c r="I15">
        <f t="shared" si="0"/>
        <v>19.96</v>
      </c>
      <c r="J15" s="20">
        <f t="shared" si="1"/>
        <v>41.1</v>
      </c>
      <c r="L15">
        <v>6</v>
      </c>
      <c r="O15">
        <v>4</v>
      </c>
    </row>
    <row r="16" spans="1:19" ht="15">
      <c r="A16" s="22">
        <v>10</v>
      </c>
      <c r="B16">
        <v>147</v>
      </c>
      <c r="C16" s="1" t="s">
        <v>219</v>
      </c>
      <c r="D16" s="1" t="s">
        <v>220</v>
      </c>
      <c r="E16" s="2" t="s">
        <v>32</v>
      </c>
      <c r="F16" s="20">
        <v>20.99</v>
      </c>
      <c r="G16" s="20">
        <v>22.09</v>
      </c>
      <c r="H16" s="20">
        <v>22.33</v>
      </c>
      <c r="I16">
        <f t="shared" si="0"/>
        <v>20.99</v>
      </c>
      <c r="J16" s="20">
        <f t="shared" si="1"/>
        <v>43.08</v>
      </c>
      <c r="P16">
        <v>3</v>
      </c>
      <c r="S16">
        <v>4</v>
      </c>
    </row>
    <row r="17" spans="1:19" ht="15">
      <c r="A17" s="22">
        <v>11</v>
      </c>
      <c r="B17">
        <v>51</v>
      </c>
      <c r="C17" s="1" t="s">
        <v>221</v>
      </c>
      <c r="D17" s="1" t="s">
        <v>222</v>
      </c>
      <c r="E17" s="2" t="s">
        <v>32</v>
      </c>
      <c r="F17" s="20">
        <v>21.48</v>
      </c>
      <c r="G17" s="20">
        <v>22.42</v>
      </c>
      <c r="H17" s="20">
        <v>23.19</v>
      </c>
      <c r="I17">
        <f t="shared" si="0"/>
        <v>21.48</v>
      </c>
      <c r="J17" s="20">
        <f t="shared" si="1"/>
        <v>43.900000000000006</v>
      </c>
      <c r="P17">
        <v>2</v>
      </c>
      <c r="S17">
        <v>3</v>
      </c>
    </row>
    <row r="18" spans="1:18" ht="15">
      <c r="A18" s="22">
        <v>12</v>
      </c>
      <c r="B18">
        <v>44</v>
      </c>
      <c r="C18" s="2" t="s">
        <v>223</v>
      </c>
      <c r="D18" s="2" t="s">
        <v>56</v>
      </c>
      <c r="E18" s="2" t="s">
        <v>57</v>
      </c>
      <c r="F18" s="20">
        <v>21.7</v>
      </c>
      <c r="G18" s="20">
        <v>22.53</v>
      </c>
      <c r="H18" s="20">
        <v>22.13</v>
      </c>
      <c r="I18">
        <f t="shared" si="0"/>
        <v>21.7</v>
      </c>
      <c r="J18" s="20">
        <f t="shared" si="1"/>
        <v>44.230000000000004</v>
      </c>
      <c r="M18">
        <v>5</v>
      </c>
      <c r="R18">
        <v>2</v>
      </c>
    </row>
    <row r="19" spans="1:18" ht="15">
      <c r="A19" s="22">
        <v>13</v>
      </c>
      <c r="B19">
        <v>63</v>
      </c>
      <c r="C19" s="2" t="s">
        <v>224</v>
      </c>
      <c r="D19" s="2" t="s">
        <v>225</v>
      </c>
      <c r="E19" s="2" t="s">
        <v>226</v>
      </c>
      <c r="F19" s="20">
        <v>21.34</v>
      </c>
      <c r="G19" s="20">
        <v>23.13</v>
      </c>
      <c r="H19" s="20">
        <v>23.19</v>
      </c>
      <c r="I19">
        <f t="shared" si="0"/>
        <v>21.34</v>
      </c>
      <c r="J19" s="20">
        <f t="shared" si="1"/>
        <v>44.47</v>
      </c>
      <c r="M19">
        <v>4</v>
      </c>
      <c r="R19">
        <v>1</v>
      </c>
    </row>
    <row r="20" spans="1:15" ht="15">
      <c r="A20" s="22">
        <v>14</v>
      </c>
      <c r="B20">
        <v>66</v>
      </c>
      <c r="C20" s="1" t="s">
        <v>227</v>
      </c>
      <c r="D20" s="1" t="s">
        <v>228</v>
      </c>
      <c r="E20" s="2" t="s">
        <v>115</v>
      </c>
      <c r="F20" s="20">
        <v>22.42</v>
      </c>
      <c r="G20" s="20">
        <v>22.14</v>
      </c>
      <c r="H20" s="20">
        <v>22.87</v>
      </c>
      <c r="I20">
        <f t="shared" si="0"/>
        <v>22.42</v>
      </c>
      <c r="J20" s="20">
        <f t="shared" si="1"/>
        <v>44.56</v>
      </c>
      <c r="L20">
        <v>3</v>
      </c>
      <c r="O20">
        <v>1</v>
      </c>
    </row>
    <row r="21" spans="1:12" ht="15">
      <c r="A21" s="22">
        <v>15</v>
      </c>
      <c r="B21">
        <v>65</v>
      </c>
      <c r="C21" s="1" t="s">
        <v>229</v>
      </c>
      <c r="D21" s="1" t="s">
        <v>125</v>
      </c>
      <c r="E21" s="2" t="s">
        <v>115</v>
      </c>
      <c r="F21" s="20">
        <v>21.58</v>
      </c>
      <c r="G21" s="20">
        <v>23.4</v>
      </c>
      <c r="H21" s="20">
        <v>23.07</v>
      </c>
      <c r="I21">
        <f t="shared" si="0"/>
        <v>21.58</v>
      </c>
      <c r="J21" s="20">
        <f t="shared" si="1"/>
        <v>44.98</v>
      </c>
      <c r="L21">
        <v>2</v>
      </c>
    </row>
    <row r="22" spans="1:12" ht="15">
      <c r="A22" s="22">
        <v>16</v>
      </c>
      <c r="B22">
        <v>145</v>
      </c>
      <c r="C22" s="2" t="s">
        <v>230</v>
      </c>
      <c r="D22" s="2" t="s">
        <v>231</v>
      </c>
      <c r="E22" s="2" t="s">
        <v>115</v>
      </c>
      <c r="F22" s="20">
        <v>21.77</v>
      </c>
      <c r="G22" s="20">
        <v>23.21</v>
      </c>
      <c r="H22" s="20">
        <v>23.29</v>
      </c>
      <c r="I22">
        <f t="shared" si="0"/>
        <v>21.77</v>
      </c>
      <c r="J22" s="20">
        <f t="shared" si="1"/>
        <v>44.980000000000004</v>
      </c>
      <c r="L22">
        <v>1</v>
      </c>
    </row>
    <row r="23" spans="1:10" ht="15">
      <c r="A23" s="22">
        <v>17</v>
      </c>
      <c r="B23">
        <v>45</v>
      </c>
      <c r="C23" s="2" t="s">
        <v>232</v>
      </c>
      <c r="D23" s="2" t="s">
        <v>233</v>
      </c>
      <c r="E23" s="2" t="s">
        <v>32</v>
      </c>
      <c r="F23" s="20">
        <v>21.71</v>
      </c>
      <c r="G23" s="20">
        <v>23.42</v>
      </c>
      <c r="H23" s="20">
        <v>22.87</v>
      </c>
      <c r="I23">
        <f t="shared" si="0"/>
        <v>21.71</v>
      </c>
      <c r="J23" s="20">
        <f t="shared" si="1"/>
        <v>45.13</v>
      </c>
    </row>
    <row r="24" spans="1:10" ht="15">
      <c r="A24" s="22">
        <v>18</v>
      </c>
      <c r="B24">
        <v>50</v>
      </c>
      <c r="C24" s="2" t="s">
        <v>234</v>
      </c>
      <c r="D24" s="2" t="s">
        <v>125</v>
      </c>
      <c r="E24" s="2" t="s">
        <v>57</v>
      </c>
      <c r="F24" s="20">
        <v>22.36</v>
      </c>
      <c r="G24" s="20">
        <v>23.89</v>
      </c>
      <c r="H24" s="20">
        <v>23.8</v>
      </c>
      <c r="I24">
        <f t="shared" si="0"/>
        <v>22.36</v>
      </c>
      <c r="J24" s="20">
        <f t="shared" si="1"/>
        <v>46.25</v>
      </c>
    </row>
    <row r="25" spans="1:10" ht="15">
      <c r="A25" s="22">
        <v>19</v>
      </c>
      <c r="B25">
        <v>67</v>
      </c>
      <c r="C25" s="1" t="s">
        <v>235</v>
      </c>
      <c r="D25" s="1" t="s">
        <v>41</v>
      </c>
      <c r="E25" s="2" t="s">
        <v>57</v>
      </c>
      <c r="F25" s="20">
        <v>22.5</v>
      </c>
      <c r="G25" s="20">
        <v>23.98</v>
      </c>
      <c r="H25" s="20">
        <v>24.94</v>
      </c>
      <c r="I25">
        <f t="shared" si="0"/>
        <v>22.5</v>
      </c>
      <c r="J25" s="20">
        <f t="shared" si="1"/>
        <v>46.480000000000004</v>
      </c>
    </row>
    <row r="26" spans="1:10" ht="15">
      <c r="A26" s="22">
        <v>20</v>
      </c>
      <c r="B26">
        <v>60</v>
      </c>
      <c r="C26" s="1" t="s">
        <v>236</v>
      </c>
      <c r="D26" s="1" t="s">
        <v>217</v>
      </c>
      <c r="E26" s="2" t="s">
        <v>115</v>
      </c>
      <c r="F26" s="20">
        <v>22.73</v>
      </c>
      <c r="G26" s="20">
        <v>24.1</v>
      </c>
      <c r="H26" s="20">
        <v>24.26</v>
      </c>
      <c r="I26">
        <f t="shared" si="0"/>
        <v>22.73</v>
      </c>
      <c r="J26" s="20">
        <f t="shared" si="1"/>
        <v>46.83</v>
      </c>
    </row>
    <row r="27" spans="1:10" ht="15">
      <c r="A27" s="22">
        <v>21</v>
      </c>
      <c r="B27">
        <v>46</v>
      </c>
      <c r="C27" s="2" t="s">
        <v>42</v>
      </c>
      <c r="D27" s="2" t="s">
        <v>43</v>
      </c>
      <c r="E27" s="2" t="s">
        <v>57</v>
      </c>
      <c r="F27" s="20">
        <v>23.38</v>
      </c>
      <c r="G27" s="20">
        <v>23.9</v>
      </c>
      <c r="H27" s="20">
        <v>24.63</v>
      </c>
      <c r="I27">
        <f t="shared" si="0"/>
        <v>23.38</v>
      </c>
      <c r="J27" s="20">
        <f t="shared" si="1"/>
        <v>47.28</v>
      </c>
    </row>
    <row r="28" spans="1:10" ht="15">
      <c r="A28" s="22">
        <v>22</v>
      </c>
      <c r="B28">
        <v>149</v>
      </c>
      <c r="C28" s="1" t="s">
        <v>40</v>
      </c>
      <c r="D28" s="1" t="s">
        <v>237</v>
      </c>
      <c r="E28" s="1" t="s">
        <v>57</v>
      </c>
      <c r="F28" s="20">
        <v>23.13</v>
      </c>
      <c r="G28" s="20">
        <v>25.27</v>
      </c>
      <c r="H28" s="20">
        <v>24.45</v>
      </c>
      <c r="I28">
        <f t="shared" si="0"/>
        <v>23.13</v>
      </c>
      <c r="J28" s="20">
        <f t="shared" si="1"/>
        <v>48.4</v>
      </c>
    </row>
    <row r="29" spans="1:10" ht="15">
      <c r="A29" s="22">
        <v>23</v>
      </c>
      <c r="B29">
        <v>52</v>
      </c>
      <c r="C29" s="1" t="s">
        <v>238</v>
      </c>
      <c r="D29" s="1" t="s">
        <v>22</v>
      </c>
      <c r="E29" s="2" t="s">
        <v>32</v>
      </c>
      <c r="F29" s="20">
        <v>23.8</v>
      </c>
      <c r="G29" s="20">
        <v>24.95</v>
      </c>
      <c r="H29" s="20">
        <v>24.73</v>
      </c>
      <c r="I29">
        <f t="shared" si="0"/>
        <v>23.8</v>
      </c>
      <c r="J29" s="20">
        <f t="shared" si="1"/>
        <v>48.75</v>
      </c>
    </row>
    <row r="30" spans="1:10" ht="15">
      <c r="A30" s="22">
        <v>24</v>
      </c>
      <c r="B30">
        <v>54</v>
      </c>
      <c r="C30" s="1" t="s">
        <v>103</v>
      </c>
      <c r="D30" s="1" t="s">
        <v>239</v>
      </c>
      <c r="E30" s="2" t="s">
        <v>57</v>
      </c>
      <c r="F30" s="20">
        <v>24.96</v>
      </c>
      <c r="G30" s="20">
        <v>25.91</v>
      </c>
      <c r="H30" s="20"/>
      <c r="I30">
        <f t="shared" si="0"/>
        <v>24.96</v>
      </c>
      <c r="J30" s="20">
        <f t="shared" si="1"/>
        <v>50.870000000000005</v>
      </c>
    </row>
    <row r="31" spans="1:10" ht="15">
      <c r="A31" s="22">
        <v>25</v>
      </c>
      <c r="B31">
        <v>148</v>
      </c>
      <c r="C31" s="1" t="s">
        <v>240</v>
      </c>
      <c r="D31" s="1" t="s">
        <v>241</v>
      </c>
      <c r="E31" s="2" t="s">
        <v>242</v>
      </c>
      <c r="F31" s="20">
        <v>24.96</v>
      </c>
      <c r="G31" s="20">
        <v>26.87</v>
      </c>
      <c r="H31" s="20">
        <v>26.69</v>
      </c>
      <c r="I31">
        <f t="shared" si="0"/>
        <v>24.96</v>
      </c>
      <c r="J31" s="20">
        <f t="shared" si="1"/>
        <v>51.83</v>
      </c>
    </row>
    <row r="32" spans="1:10" ht="15">
      <c r="A32" s="22">
        <v>26</v>
      </c>
      <c r="B32">
        <v>56</v>
      </c>
      <c r="C32" s="1" t="s">
        <v>243</v>
      </c>
      <c r="D32" s="1" t="s">
        <v>244</v>
      </c>
      <c r="E32" s="2" t="s">
        <v>245</v>
      </c>
      <c r="F32" s="20">
        <v>32.84</v>
      </c>
      <c r="G32" s="20">
        <v>32.17</v>
      </c>
      <c r="H32" s="20">
        <v>31.11</v>
      </c>
      <c r="I32">
        <f t="shared" si="0"/>
        <v>31.11</v>
      </c>
      <c r="J32" s="20">
        <f t="shared" si="1"/>
        <v>63.28</v>
      </c>
    </row>
    <row r="33" spans="1:10" ht="15">
      <c r="A33" s="22">
        <v>27</v>
      </c>
      <c r="B33">
        <v>49</v>
      </c>
      <c r="C33" s="1" t="s">
        <v>246</v>
      </c>
      <c r="D33" s="1" t="s">
        <v>247</v>
      </c>
      <c r="E33" s="2" t="s">
        <v>226</v>
      </c>
      <c r="F33" s="20">
        <v>31.91</v>
      </c>
      <c r="G33" s="20">
        <v>31.83</v>
      </c>
      <c r="H33" s="20">
        <v>33.1</v>
      </c>
      <c r="I33">
        <f t="shared" si="0"/>
        <v>31.91</v>
      </c>
      <c r="J33" s="20">
        <f t="shared" si="1"/>
        <v>63.739999999999995</v>
      </c>
    </row>
    <row r="34" spans="1:10" ht="15">
      <c r="A34" s="22">
        <v>28</v>
      </c>
      <c r="B34">
        <v>55</v>
      </c>
      <c r="C34" s="1" t="s">
        <v>248</v>
      </c>
      <c r="D34" s="1" t="s">
        <v>249</v>
      </c>
      <c r="E34" s="2" t="s">
        <v>226</v>
      </c>
      <c r="F34" s="20">
        <v>24.16</v>
      </c>
      <c r="G34" s="20">
        <v>43.25</v>
      </c>
      <c r="H34" s="20">
        <v>25.56</v>
      </c>
      <c r="I34">
        <f t="shared" si="0"/>
        <v>24.16</v>
      </c>
      <c r="J34" s="20">
        <f t="shared" si="1"/>
        <v>67.41</v>
      </c>
    </row>
    <row r="35" spans="1:10" ht="15">
      <c r="A35" s="22">
        <v>29</v>
      </c>
      <c r="B35">
        <v>151</v>
      </c>
      <c r="C35" s="2" t="s">
        <v>250</v>
      </c>
      <c r="D35" s="2" t="s">
        <v>251</v>
      </c>
      <c r="E35" s="2" t="s">
        <v>226</v>
      </c>
      <c r="F35" s="20">
        <v>40.4</v>
      </c>
      <c r="G35" s="20">
        <v>39.57</v>
      </c>
      <c r="H35" s="20">
        <v>42.83</v>
      </c>
      <c r="I35">
        <f t="shared" si="0"/>
        <v>40.4</v>
      </c>
      <c r="J35" s="20">
        <f t="shared" si="1"/>
        <v>79.97</v>
      </c>
    </row>
    <row r="36" spans="1:10" ht="15">
      <c r="A36" s="22">
        <v>30</v>
      </c>
      <c r="B36">
        <v>47</v>
      </c>
      <c r="C36" s="1" t="s">
        <v>252</v>
      </c>
      <c r="D36" s="1" t="s">
        <v>253</v>
      </c>
      <c r="E36" s="2" t="s">
        <v>254</v>
      </c>
      <c r="F36" s="20">
        <v>99</v>
      </c>
      <c r="G36" s="20"/>
      <c r="H36" s="20"/>
      <c r="I36">
        <f t="shared" si="0"/>
        <v>99</v>
      </c>
      <c r="J36" s="20">
        <f t="shared" si="1"/>
        <v>99</v>
      </c>
    </row>
    <row r="37" spans="1:10" ht="15">
      <c r="A37" s="22">
        <v>31</v>
      </c>
      <c r="B37">
        <v>48</v>
      </c>
      <c r="C37" s="1" t="s">
        <v>255</v>
      </c>
      <c r="D37" s="1" t="s">
        <v>256</v>
      </c>
      <c r="E37" s="1" t="s">
        <v>257</v>
      </c>
      <c r="F37" s="20">
        <v>99</v>
      </c>
      <c r="G37" s="20">
        <v>99</v>
      </c>
      <c r="H37" s="20">
        <v>99</v>
      </c>
      <c r="I37">
        <f t="shared" si="0"/>
        <v>99</v>
      </c>
      <c r="J37" s="20">
        <f t="shared" si="1"/>
        <v>198</v>
      </c>
    </row>
    <row r="38" spans="1:10" ht="15">
      <c r="A38" s="22">
        <v>32</v>
      </c>
      <c r="B38">
        <v>69</v>
      </c>
      <c r="C38" s="1" t="s">
        <v>156</v>
      </c>
      <c r="D38" s="1" t="s">
        <v>157</v>
      </c>
      <c r="E38" s="1" t="s">
        <v>257</v>
      </c>
      <c r="F38" s="20">
        <v>99</v>
      </c>
      <c r="G38" s="20">
        <v>99</v>
      </c>
      <c r="H38" s="20">
        <v>99</v>
      </c>
      <c r="I38">
        <f t="shared" si="0"/>
        <v>99</v>
      </c>
      <c r="J38" s="20">
        <f t="shared" si="1"/>
        <v>198</v>
      </c>
    </row>
    <row r="39" spans="1:10" ht="15">
      <c r="A39" s="22">
        <v>33</v>
      </c>
      <c r="B39">
        <v>150</v>
      </c>
      <c r="C39" s="1" t="s">
        <v>258</v>
      </c>
      <c r="D39" s="1" t="s">
        <v>62</v>
      </c>
      <c r="E39" s="2" t="s">
        <v>115</v>
      </c>
      <c r="F39" s="20">
        <v>99</v>
      </c>
      <c r="G39" s="20">
        <v>99</v>
      </c>
      <c r="H39" s="20">
        <v>99</v>
      </c>
      <c r="I39">
        <f t="shared" si="0"/>
        <v>99</v>
      </c>
      <c r="J39" s="20">
        <f t="shared" si="1"/>
        <v>198</v>
      </c>
    </row>
    <row r="40" spans="1:10" ht="15">
      <c r="A40" s="22">
        <v>34</v>
      </c>
      <c r="B40">
        <v>70</v>
      </c>
      <c r="C40" s="1" t="s">
        <v>23</v>
      </c>
      <c r="D40" s="1" t="s">
        <v>24</v>
      </c>
      <c r="E40" s="2" t="s">
        <v>33</v>
      </c>
      <c r="F40" s="20">
        <v>99</v>
      </c>
      <c r="G40" s="20">
        <v>99</v>
      </c>
      <c r="H40" s="20">
        <v>99</v>
      </c>
      <c r="I40">
        <f t="shared" si="0"/>
        <v>99</v>
      </c>
      <c r="J40" s="20">
        <f t="shared" si="1"/>
        <v>198</v>
      </c>
    </row>
    <row r="41" spans="1:10" ht="15">
      <c r="A41" s="22">
        <v>35</v>
      </c>
      <c r="B41">
        <v>72</v>
      </c>
      <c r="C41" s="1" t="s">
        <v>63</v>
      </c>
      <c r="D41" s="1" t="s">
        <v>64</v>
      </c>
      <c r="E41" s="2" t="s">
        <v>65</v>
      </c>
      <c r="F41" s="20">
        <v>99</v>
      </c>
      <c r="G41" s="20">
        <v>99</v>
      </c>
      <c r="H41" s="20">
        <v>99</v>
      </c>
      <c r="I41">
        <f t="shared" si="0"/>
        <v>99</v>
      </c>
      <c r="J41" s="20">
        <f t="shared" si="1"/>
        <v>198</v>
      </c>
    </row>
    <row r="42" spans="1:10" ht="15">
      <c r="A42" s="22">
        <v>36</v>
      </c>
      <c r="B42">
        <v>53</v>
      </c>
      <c r="C42" s="1" t="s">
        <v>66</v>
      </c>
      <c r="D42" s="1" t="s">
        <v>104</v>
      </c>
      <c r="E42" s="2" t="s">
        <v>115</v>
      </c>
      <c r="F42" s="20">
        <v>99</v>
      </c>
      <c r="G42" s="20">
        <v>99</v>
      </c>
      <c r="H42" s="20">
        <v>99</v>
      </c>
      <c r="I42">
        <f t="shared" si="0"/>
        <v>99</v>
      </c>
      <c r="J42" s="20">
        <f t="shared" si="1"/>
        <v>198</v>
      </c>
    </row>
    <row r="43" spans="1:10" ht="15">
      <c r="A43" s="22">
        <v>37</v>
      </c>
      <c r="B43">
        <v>73</v>
      </c>
      <c r="C43" s="1" t="s">
        <v>67</v>
      </c>
      <c r="D43" s="1" t="s">
        <v>68</v>
      </c>
      <c r="E43" s="2" t="s">
        <v>69</v>
      </c>
      <c r="F43" s="20">
        <v>99</v>
      </c>
      <c r="G43" s="20">
        <v>99</v>
      </c>
      <c r="H43" s="20">
        <v>99</v>
      </c>
      <c r="I43">
        <f t="shared" si="0"/>
        <v>99</v>
      </c>
      <c r="J43" s="20">
        <f t="shared" si="1"/>
        <v>198</v>
      </c>
    </row>
    <row r="44" spans="1:10" ht="15">
      <c r="A44" s="22">
        <v>38</v>
      </c>
      <c r="B44" s="14">
        <v>57</v>
      </c>
      <c r="C44" s="1" t="s">
        <v>161</v>
      </c>
      <c r="D44" s="1" t="s">
        <v>162</v>
      </c>
      <c r="E44" s="2" t="s">
        <v>163</v>
      </c>
      <c r="F44" s="20">
        <v>99</v>
      </c>
      <c r="G44" s="20">
        <v>99</v>
      </c>
      <c r="H44" s="20">
        <v>99</v>
      </c>
      <c r="I44">
        <f t="shared" si="0"/>
        <v>99</v>
      </c>
      <c r="J44" s="20">
        <f t="shared" si="1"/>
        <v>198</v>
      </c>
    </row>
    <row r="45" spans="1:10" ht="15">
      <c r="A45" s="22">
        <v>39</v>
      </c>
      <c r="B45">
        <v>58</v>
      </c>
      <c r="C45" s="15" t="s">
        <v>158</v>
      </c>
      <c r="D45" s="15" t="s">
        <v>159</v>
      </c>
      <c r="E45" s="16" t="s">
        <v>69</v>
      </c>
      <c r="F45" s="21">
        <v>99</v>
      </c>
      <c r="G45" s="21">
        <v>99</v>
      </c>
      <c r="H45" s="21">
        <v>99</v>
      </c>
      <c r="I45">
        <f t="shared" si="0"/>
        <v>99</v>
      </c>
      <c r="J45" s="20">
        <f t="shared" si="1"/>
        <v>198</v>
      </c>
    </row>
    <row r="46" spans="1:20" s="14" customFormat="1" ht="15">
      <c r="A46" s="22">
        <v>40</v>
      </c>
      <c r="B46">
        <v>59</v>
      </c>
      <c r="C46" s="2" t="s">
        <v>164</v>
      </c>
      <c r="D46" s="2" t="s">
        <v>165</v>
      </c>
      <c r="E46" s="2" t="s">
        <v>57</v>
      </c>
      <c r="F46" s="21">
        <v>99</v>
      </c>
      <c r="G46" s="21">
        <v>99</v>
      </c>
      <c r="H46" s="21">
        <v>99</v>
      </c>
      <c r="I46">
        <f t="shared" si="0"/>
        <v>99</v>
      </c>
      <c r="J46" s="20">
        <f t="shared" si="1"/>
        <v>198</v>
      </c>
      <c r="K46" s="17"/>
      <c r="N46" s="17"/>
      <c r="Q46" s="17"/>
      <c r="T46" s="17"/>
    </row>
    <row r="47" spans="1:10" ht="15">
      <c r="A47" s="22">
        <v>41</v>
      </c>
      <c r="B47">
        <v>74</v>
      </c>
      <c r="C47" s="2" t="s">
        <v>166</v>
      </c>
      <c r="D47" s="2" t="s">
        <v>167</v>
      </c>
      <c r="E47" s="2" t="s">
        <v>57</v>
      </c>
      <c r="F47" s="21">
        <v>99</v>
      </c>
      <c r="G47" s="21">
        <v>99</v>
      </c>
      <c r="H47" s="21">
        <v>99</v>
      </c>
      <c r="I47">
        <f t="shared" si="0"/>
        <v>99</v>
      </c>
      <c r="J47" s="20">
        <f t="shared" si="1"/>
        <v>198</v>
      </c>
    </row>
    <row r="48" spans="1:10" ht="15">
      <c r="A48" s="22">
        <v>42</v>
      </c>
      <c r="B48">
        <v>75</v>
      </c>
      <c r="C48" s="2" t="s">
        <v>44</v>
      </c>
      <c r="D48" s="2" t="s">
        <v>168</v>
      </c>
      <c r="E48" s="2" t="s">
        <v>57</v>
      </c>
      <c r="F48" s="20">
        <v>99</v>
      </c>
      <c r="G48" s="20">
        <v>99</v>
      </c>
      <c r="H48" s="20">
        <v>99</v>
      </c>
      <c r="I48">
        <f t="shared" si="0"/>
        <v>99</v>
      </c>
      <c r="J48" s="20">
        <f t="shared" si="1"/>
        <v>198</v>
      </c>
    </row>
    <row r="49" spans="1:10" ht="15">
      <c r="A49" s="22">
        <v>43</v>
      </c>
      <c r="B49">
        <v>76</v>
      </c>
      <c r="C49" s="2" t="s">
        <v>169</v>
      </c>
      <c r="D49" s="2" t="s">
        <v>170</v>
      </c>
      <c r="E49" s="2" t="s">
        <v>57</v>
      </c>
      <c r="F49" s="20">
        <v>99</v>
      </c>
      <c r="G49" s="20">
        <v>99</v>
      </c>
      <c r="H49" s="20">
        <v>99</v>
      </c>
      <c r="I49">
        <f t="shared" si="0"/>
        <v>99</v>
      </c>
      <c r="J49" s="20">
        <f t="shared" si="1"/>
        <v>198</v>
      </c>
    </row>
    <row r="50" spans="1:10" ht="15">
      <c r="A50" s="22">
        <v>44</v>
      </c>
      <c r="B50">
        <v>77</v>
      </c>
      <c r="C50" s="2" t="s">
        <v>171</v>
      </c>
      <c r="D50" s="2" t="s">
        <v>172</v>
      </c>
      <c r="E50" s="2" t="s">
        <v>57</v>
      </c>
      <c r="F50" s="20">
        <v>99</v>
      </c>
      <c r="G50" s="20">
        <v>99</v>
      </c>
      <c r="H50" s="20">
        <v>99</v>
      </c>
      <c r="I50">
        <f t="shared" si="0"/>
        <v>99</v>
      </c>
      <c r="J50" s="20">
        <f t="shared" si="1"/>
        <v>198</v>
      </c>
    </row>
    <row r="51" spans="1:10" ht="15">
      <c r="A51" s="22">
        <v>45</v>
      </c>
      <c r="B51">
        <v>42</v>
      </c>
      <c r="C51" s="2" t="s">
        <v>173</v>
      </c>
      <c r="D51" s="2" t="s">
        <v>174</v>
      </c>
      <c r="E51" s="2" t="s">
        <v>57</v>
      </c>
      <c r="F51" s="20">
        <v>99</v>
      </c>
      <c r="G51" s="20">
        <v>99</v>
      </c>
      <c r="H51" s="20">
        <v>99</v>
      </c>
      <c r="I51">
        <f t="shared" si="0"/>
        <v>99</v>
      </c>
      <c r="J51" s="20">
        <f t="shared" si="1"/>
        <v>198</v>
      </c>
    </row>
    <row r="52" spans="1:10" ht="15">
      <c r="A52" s="22">
        <v>46</v>
      </c>
      <c r="B52">
        <v>142</v>
      </c>
      <c r="C52" s="2" t="s">
        <v>234</v>
      </c>
      <c r="D52" s="2" t="s">
        <v>175</v>
      </c>
      <c r="E52" s="2" t="s">
        <v>57</v>
      </c>
      <c r="F52" s="20">
        <v>19.32</v>
      </c>
      <c r="G52" s="20" t="s">
        <v>193</v>
      </c>
      <c r="I52">
        <f>MIN(F52,H53)</f>
        <v>19.32</v>
      </c>
      <c r="J52" s="20" t="e">
        <f t="shared" si="1"/>
        <v>#VALUE!</v>
      </c>
    </row>
    <row r="53" spans="1:10" ht="15">
      <c r="A53" s="22">
        <v>47</v>
      </c>
      <c r="B53">
        <v>68</v>
      </c>
      <c r="C53" s="1" t="s">
        <v>176</v>
      </c>
      <c r="D53" s="1" t="s">
        <v>177</v>
      </c>
      <c r="E53" s="2" t="s">
        <v>115</v>
      </c>
      <c r="F53" s="20">
        <v>31.6</v>
      </c>
      <c r="G53" s="20" t="s">
        <v>193</v>
      </c>
      <c r="H53" s="20">
        <v>35.57</v>
      </c>
      <c r="I53">
        <f>MIN(F53,H53)</f>
        <v>31.6</v>
      </c>
      <c r="J53" s="20" t="e">
        <f t="shared" si="1"/>
        <v>#VALUE!</v>
      </c>
    </row>
    <row r="54" spans="18:19" ht="12.75">
      <c r="R54">
        <f>SUM(R7:R53)</f>
        <v>15</v>
      </c>
      <c r="S54">
        <f>SUM(S7:S53)</f>
        <v>40</v>
      </c>
    </row>
    <row r="55" spans="12:16" ht="12.75">
      <c r="L55">
        <f>SUM(L7:L54)</f>
        <v>28</v>
      </c>
      <c r="M55">
        <f>SUM(M7:M54)</f>
        <v>27</v>
      </c>
      <c r="O55">
        <f>SUM(O7:O54)</f>
        <v>16</v>
      </c>
      <c r="P55">
        <f>SUM(P7:P54)</f>
        <v>39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Minneapolis Alpine Ski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Minneapolis Alpine</dc:creator>
  <cp:keywords/>
  <dc:description/>
  <cp:lastModifiedBy>Minneapolis Alpine</cp:lastModifiedBy>
  <cp:lastPrinted>2010-12-13T22:06:22Z</cp:lastPrinted>
  <dcterms:created xsi:type="dcterms:W3CDTF">2010-12-12T15:56:01Z</dcterms:created>
  <dcterms:modified xsi:type="dcterms:W3CDTF">2010-12-14T03:05:25Z</dcterms:modified>
  <cp:category/>
  <cp:version/>
  <cp:contentType/>
  <cp:contentStatus/>
</cp:coreProperties>
</file>